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7"/>
  <c r="G7" s="1"/>
  <c r="E11"/>
  <c r="G11" s="1"/>
  <c r="E23"/>
  <c r="G23" s="1"/>
  <c r="E43"/>
  <c r="G43" s="1"/>
  <c r="E51"/>
  <c r="G51" s="1"/>
  <c r="E55"/>
  <c r="G55" s="1"/>
  <c r="E83"/>
  <c r="G83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19"/>
  <c r="G19" s="1"/>
  <c r="E31"/>
  <c r="G31" s="1"/>
  <c r="E35"/>
  <c r="G35" s="1"/>
  <c r="E47"/>
  <c r="G47" s="1"/>
  <c r="E63"/>
  <c r="G63" s="1"/>
  <c r="E71"/>
  <c r="G71" s="1"/>
  <c r="E75"/>
  <c r="G75" s="1"/>
  <c r="E95"/>
  <c r="G95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5"/>
  <c r="G15" s="1"/>
  <c r="E27"/>
  <c r="G27" s="1"/>
  <c r="E39"/>
  <c r="G39" s="1"/>
  <c r="E59"/>
  <c r="G59" s="1"/>
  <c r="E67"/>
  <c r="G67" s="1"/>
  <c r="E79"/>
  <c r="G79" s="1"/>
  <c r="E87"/>
  <c r="G8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B3"/>
  <c r="D3" s="1"/>
  <c r="B7"/>
  <c r="D7" s="1"/>
  <c r="B11"/>
  <c r="D11" s="1"/>
  <c r="B15"/>
  <c r="D15" s="1"/>
  <c r="B19"/>
  <c r="D19" s="1"/>
  <c r="Q19" s="1"/>
  <c r="B23"/>
  <c r="D23" s="1"/>
  <c r="Q23" s="1"/>
  <c r="B27"/>
  <c r="D27" s="1"/>
  <c r="Q27" s="1"/>
  <c r="B31"/>
  <c r="D31" s="1"/>
  <c r="B35"/>
  <c r="D35" s="1"/>
  <c r="B39"/>
  <c r="D39" s="1"/>
  <c r="B43"/>
  <c r="D43" s="1"/>
  <c r="B47"/>
  <c r="D47" s="1"/>
  <c r="Q47" s="1"/>
  <c r="B51"/>
  <c r="D51" s="1"/>
  <c r="Q51" s="1"/>
  <c r="B55"/>
  <c r="D55" s="1"/>
  <c r="Q55" s="1"/>
  <c r="B59"/>
  <c r="D59" s="1"/>
  <c r="B63"/>
  <c r="D63" s="1"/>
  <c r="B67"/>
  <c r="D67" s="1"/>
  <c r="B71"/>
  <c r="D71" s="1"/>
  <c r="Q71" s="1"/>
  <c r="B75"/>
  <c r="D75" s="1"/>
  <c r="Q75" s="1"/>
  <c r="B79"/>
  <c r="D79" s="1"/>
  <c r="B83"/>
  <c r="D83" s="1"/>
  <c r="Q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20" i="81" l="1"/>
  <c r="Q3"/>
  <c r="Q5"/>
  <c r="Q91"/>
  <c r="Q43"/>
  <c r="DM99" i="11"/>
  <c r="Q89" i="81"/>
  <c r="Q35"/>
  <c r="Q84"/>
  <c r="Q15"/>
  <c r="Q42"/>
  <c r="Q87"/>
  <c r="Q52"/>
  <c r="Q31"/>
  <c r="Q79"/>
  <c r="Q22"/>
  <c r="Q4"/>
  <c r="Q96"/>
  <c r="Q67"/>
  <c r="Q53"/>
  <c r="Q39"/>
  <c r="Q24"/>
  <c r="Q11"/>
  <c r="Q7"/>
  <c r="Q59"/>
  <c r="Q6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4"/>
  <c r="AK99" i="29"/>
  <c r="AB96" i="63"/>
  <c r="AB80"/>
  <c r="AB72"/>
  <c r="AB68"/>
  <c r="AB64"/>
  <c r="AB60"/>
  <c r="AB44"/>
  <c r="AB24"/>
  <c r="AB81"/>
  <c r="AB48" i="62"/>
  <c r="AB20"/>
  <c r="AB96" i="61"/>
  <c r="AB92"/>
  <c r="AB88"/>
  <c r="AB84"/>
  <c r="AB72"/>
  <c r="AB68"/>
  <c r="AB64"/>
  <c r="AB60"/>
  <c r="AB56"/>
  <c r="AB28"/>
  <c r="AB9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U55"/>
  <c r="F55"/>
  <c r="U54"/>
  <c r="U53"/>
  <c r="U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U9"/>
  <c r="U8"/>
  <c r="F8"/>
  <c r="U7"/>
  <c r="N7"/>
  <c r="F7"/>
  <c r="U6"/>
  <c r="N6"/>
  <c r="F6"/>
  <c r="U5"/>
  <c r="N5"/>
  <c r="U4"/>
  <c r="U3"/>
  <c r="L99"/>
  <c r="A1"/>
  <c r="F18" i="56" l="1"/>
  <c r="F88" i="61"/>
  <c r="F80"/>
  <c r="F30"/>
  <c r="F22"/>
  <c r="F16"/>
  <c r="O99" i="81"/>
  <c r="L99"/>
  <c r="F99"/>
  <c r="I99"/>
  <c r="C99"/>
  <c r="F12" i="61"/>
  <c r="F78" i="62"/>
  <c r="F56"/>
  <c r="F92" i="63"/>
  <c r="B99"/>
  <c r="F84" i="61"/>
  <c r="B99"/>
  <c r="C99" i="56"/>
  <c r="C99" i="55"/>
  <c r="F98" i="58"/>
  <c r="B99"/>
  <c r="F15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24"/>
  <c r="V87"/>
  <c r="O98"/>
  <c r="V24" i="56"/>
  <c r="V26"/>
  <c r="O35"/>
  <c r="V40"/>
  <c r="V42"/>
  <c r="O51"/>
  <c r="N8" i="55"/>
  <c r="F9"/>
  <c r="I99"/>
  <c r="M99"/>
  <c r="G10"/>
  <c r="N12"/>
  <c r="O12" s="1"/>
  <c r="F13"/>
  <c r="N28"/>
  <c r="O28" s="1"/>
  <c r="F29"/>
  <c r="N44"/>
  <c r="O44" s="1"/>
  <c r="F45"/>
  <c r="G58"/>
  <c r="N60"/>
  <c r="O60" s="1"/>
  <c r="F61"/>
  <c r="O64"/>
  <c r="O72"/>
  <c r="O80"/>
  <c r="O92"/>
  <c r="O65" i="56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53"/>
  <c r="O69"/>
  <c r="O77"/>
  <c r="O70" i="55"/>
  <c r="O7" i="56"/>
  <c r="O23"/>
  <c r="V28"/>
  <c r="V39"/>
  <c r="V44"/>
  <c r="V63"/>
  <c r="V82"/>
  <c r="J99" i="55"/>
  <c r="N24"/>
  <c r="O24" s="1"/>
  <c r="N40"/>
  <c r="O40" s="1"/>
  <c r="N56"/>
  <c r="O56" s="1"/>
  <c r="O96"/>
  <c r="O56" i="56"/>
  <c r="V38" i="58"/>
  <c r="V54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5"/>
  <c r="V9"/>
  <c r="V13"/>
  <c r="V21"/>
  <c r="V25"/>
  <c r="V29"/>
  <c r="V33"/>
  <c r="V41"/>
  <c r="V45"/>
  <c r="V49"/>
  <c r="V53"/>
  <c r="V57"/>
  <c r="V65"/>
  <c r="V69"/>
  <c r="V77"/>
  <c r="V81"/>
  <c r="V85"/>
  <c r="V89"/>
  <c r="V97"/>
  <c r="N3" i="57"/>
  <c r="V46" i="58"/>
  <c r="N3" i="56"/>
  <c r="N90" i="57"/>
  <c r="F91"/>
  <c r="K99" i="58"/>
  <c r="U99"/>
  <c r="F9"/>
  <c r="F17"/>
  <c r="O26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96" i="56"/>
  <c r="O40"/>
  <c r="O24"/>
  <c r="O45" i="58"/>
  <c r="N99" i="81"/>
  <c r="P99" s="1"/>
  <c r="K99"/>
  <c r="M99" s="1"/>
  <c r="H99"/>
  <c r="J99" s="1"/>
  <c r="O66" i="56"/>
  <c r="O46"/>
  <c r="E99" i="81"/>
  <c r="G99" s="1"/>
  <c r="O78" i="56"/>
  <c r="O62"/>
  <c r="O54"/>
  <c r="O30"/>
  <c r="O26"/>
  <c r="O10"/>
  <c r="O45"/>
  <c r="O78" i="55"/>
  <c r="O74"/>
  <c r="O66"/>
  <c r="O93" i="56"/>
  <c r="V61"/>
  <c r="V37"/>
  <c r="O17"/>
  <c r="O13"/>
  <c r="V16" i="55"/>
  <c r="G42"/>
  <c r="V42" s="1"/>
  <c r="O57" i="56"/>
  <c r="O29"/>
  <c r="O25"/>
  <c r="G94" i="55"/>
  <c r="O94" s="1"/>
  <c r="G90"/>
  <c r="V90" s="1"/>
  <c r="G86"/>
  <c r="O62"/>
  <c r="O46"/>
  <c r="O38"/>
  <c r="O30"/>
  <c r="G26"/>
  <c r="V26" s="1"/>
  <c r="G23"/>
  <c r="V23" s="1"/>
  <c r="O71"/>
  <c r="V51"/>
  <c r="O9"/>
  <c r="V65" i="58"/>
  <c r="O25"/>
  <c r="O57"/>
  <c r="O93"/>
  <c r="O44" i="57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Q99" i="81" l="1"/>
  <c r="O4" i="56"/>
  <c r="V94" i="55"/>
  <c r="O90"/>
  <c r="V86"/>
  <c r="O86"/>
  <c r="O23"/>
  <c r="O2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P23" i="78"/>
  <c r="B62"/>
  <c r="H56"/>
  <c r="B12"/>
  <c r="K74"/>
  <c r="B31"/>
  <c r="B29"/>
  <c r="G74"/>
  <c r="P84"/>
  <c r="K31"/>
  <c r="P13"/>
  <c r="Q98"/>
  <c r="P52"/>
  <c r="J74"/>
  <c r="G20"/>
  <c r="P55"/>
  <c r="J20"/>
  <c r="H53"/>
  <c r="P77"/>
  <c r="B47"/>
  <c r="O93"/>
  <c r="H61"/>
  <c r="K83"/>
  <c r="I94"/>
  <c r="N90"/>
  <c r="L96"/>
  <c r="O85"/>
  <c r="H90"/>
  <c r="G40"/>
  <c r="I26"/>
  <c r="G16"/>
  <c r="B73"/>
  <c r="G29"/>
  <c r="I49"/>
  <c r="Q4"/>
  <c r="L84"/>
  <c r="I96"/>
  <c r="O21"/>
  <c r="I16"/>
  <c r="B14"/>
  <c r="J8"/>
  <c r="G31"/>
  <c r="J25"/>
  <c r="H57"/>
  <c r="H36"/>
  <c r="Q39"/>
  <c r="N26"/>
  <c r="I51"/>
  <c r="C1"/>
  <c r="O60"/>
  <c r="H22"/>
  <c r="J14"/>
  <c r="B33"/>
  <c r="J53"/>
  <c r="H7"/>
  <c r="I6"/>
  <c r="O50"/>
  <c r="H24"/>
  <c r="Q21"/>
  <c r="Q81"/>
  <c r="G62"/>
  <c r="L49"/>
  <c r="K36"/>
  <c r="L86"/>
  <c r="K92"/>
  <c r="B81"/>
  <c r="L92"/>
  <c r="G47"/>
  <c r="N5"/>
  <c r="K43"/>
  <c r="G63"/>
  <c r="Q31"/>
  <c r="N86"/>
  <c r="O27"/>
  <c r="G25"/>
  <c r="H29"/>
  <c r="O20"/>
  <c r="B27"/>
  <c r="L80"/>
  <c r="G65"/>
  <c r="Q51"/>
  <c r="K78"/>
  <c r="H62"/>
  <c r="H30"/>
  <c r="P93"/>
  <c r="N77"/>
  <c r="N14"/>
  <c r="Q26"/>
  <c r="G76"/>
  <c r="N25"/>
  <c r="O9"/>
  <c r="Q88"/>
  <c r="B64"/>
  <c r="J91"/>
  <c r="L85"/>
  <c r="B68"/>
  <c r="N8"/>
  <c r="G96"/>
  <c r="P76"/>
  <c r="G83"/>
  <c r="Q92"/>
  <c r="Q74"/>
  <c r="J4"/>
  <c r="H18"/>
  <c r="K39"/>
  <c r="J29"/>
  <c r="G87"/>
  <c r="O13"/>
  <c r="J34"/>
  <c r="I37"/>
  <c r="B83"/>
  <c r="P87"/>
  <c r="N49"/>
  <c r="G55"/>
  <c r="I69"/>
  <c r="Q58"/>
  <c r="I66"/>
  <c r="I35"/>
  <c r="P4"/>
  <c r="Q29"/>
  <c r="G28"/>
  <c r="G82"/>
  <c r="J88"/>
  <c r="H28"/>
  <c r="I23"/>
  <c r="O17"/>
  <c r="B76"/>
  <c r="J76"/>
  <c r="L11"/>
  <c r="P14"/>
  <c r="O10"/>
  <c r="P85"/>
  <c r="B66"/>
  <c r="N78"/>
  <c r="O29"/>
  <c r="Q19"/>
  <c r="K54"/>
  <c r="P71"/>
  <c r="B69"/>
  <c r="Q68"/>
  <c r="H83"/>
  <c r="H25"/>
  <c r="J89"/>
  <c r="P29"/>
  <c r="K14"/>
  <c r="K98"/>
  <c r="I90"/>
  <c r="P98"/>
  <c r="B41"/>
  <c r="Q75"/>
  <c r="N56"/>
  <c r="L24"/>
  <c r="G81"/>
  <c r="I40"/>
  <c r="N23"/>
  <c r="L71"/>
  <c r="L72"/>
  <c r="G53"/>
  <c r="N87"/>
  <c r="B79"/>
  <c r="L57"/>
  <c r="L78"/>
  <c r="B35"/>
  <c r="P67"/>
  <c r="N7"/>
  <c r="O46"/>
  <c r="L97"/>
  <c r="J42"/>
  <c r="L87"/>
  <c r="O31"/>
  <c r="B50"/>
  <c r="O97"/>
  <c r="L15"/>
  <c r="B21"/>
  <c r="I10"/>
  <c r="G68"/>
  <c r="L44"/>
  <c r="Q85"/>
  <c r="I60"/>
  <c r="K67"/>
  <c r="Q87"/>
  <c r="N62"/>
  <c r="G57"/>
  <c r="L13"/>
  <c r="Q46"/>
  <c r="I33"/>
  <c r="G64"/>
  <c r="K44"/>
  <c r="K52"/>
  <c r="H14"/>
  <c r="G43"/>
  <c r="K64"/>
  <c r="K96"/>
  <c r="B34"/>
  <c r="H15"/>
  <c r="H21"/>
  <c r="B7"/>
  <c r="J56"/>
  <c r="I12"/>
  <c r="N94"/>
  <c r="K25"/>
  <c r="O92"/>
  <c r="H32"/>
  <c r="N83"/>
  <c r="P75"/>
  <c r="L81"/>
  <c r="G8"/>
  <c r="B2"/>
  <c r="I89"/>
  <c r="K28"/>
  <c r="I79"/>
  <c r="K85"/>
  <c r="J30"/>
  <c r="G17"/>
  <c r="K40"/>
  <c r="N28"/>
  <c r="J36"/>
  <c r="B84"/>
  <c r="N97"/>
  <c r="J61"/>
  <c r="Q48"/>
  <c r="H26"/>
  <c r="O19"/>
  <c r="J92"/>
  <c r="H98"/>
  <c r="K35"/>
  <c r="G78"/>
  <c r="G33"/>
  <c r="P62"/>
  <c r="B5"/>
  <c r="I21"/>
  <c r="K38"/>
  <c r="K73"/>
  <c r="B49"/>
  <c r="I92"/>
  <c r="P36"/>
  <c r="I91"/>
  <c r="P51"/>
  <c r="L16"/>
  <c r="O72"/>
  <c r="B23"/>
  <c r="J47"/>
  <c r="Q28"/>
  <c r="L60"/>
  <c r="N92"/>
  <c r="N72"/>
  <c r="N32"/>
  <c r="B25"/>
  <c r="H68"/>
  <c r="H73"/>
  <c r="B38"/>
  <c r="O61"/>
  <c r="Q91"/>
  <c r="H16"/>
  <c r="J55"/>
  <c r="O80"/>
  <c r="P21"/>
  <c r="K30"/>
  <c r="Q83"/>
  <c r="G97"/>
  <c r="G67"/>
  <c r="Q23"/>
  <c r="H86"/>
  <c r="L21"/>
  <c r="O90"/>
  <c r="Q60"/>
  <c r="G6"/>
  <c r="I98"/>
  <c r="Q16"/>
  <c r="I54"/>
  <c r="Q56"/>
  <c r="I48"/>
  <c r="L90"/>
  <c r="N37"/>
  <c r="B95"/>
  <c r="I42"/>
  <c r="J21"/>
  <c r="O86"/>
  <c r="J44"/>
  <c r="P31"/>
  <c r="O52"/>
  <c r="K97"/>
  <c r="O73"/>
  <c r="O48"/>
  <c r="L68"/>
  <c r="P68"/>
  <c r="K11"/>
  <c r="O15"/>
  <c r="N85"/>
  <c r="N60"/>
  <c r="I25"/>
  <c r="H54"/>
  <c r="O49"/>
  <c r="P20"/>
  <c r="L59"/>
  <c r="H41"/>
  <c r="G34"/>
  <c r="I57"/>
  <c r="J22"/>
  <c r="H47"/>
  <c r="H81"/>
  <c r="H64"/>
  <c r="L51"/>
  <c r="I64"/>
  <c r="N34"/>
  <c r="O35"/>
  <c r="O57"/>
  <c r="L30"/>
  <c r="G35"/>
  <c r="G84"/>
  <c r="Q62"/>
  <c r="L64"/>
  <c r="L45"/>
  <c r="Q10"/>
  <c r="Q36"/>
  <c r="G69"/>
  <c r="Q73"/>
  <c r="J63"/>
  <c r="L94"/>
  <c r="O37"/>
  <c r="B46"/>
  <c r="J46"/>
  <c r="H2"/>
  <c r="K3"/>
  <c r="K29"/>
  <c r="I93"/>
  <c r="L12"/>
  <c r="G3"/>
  <c r="P70"/>
  <c r="I5"/>
  <c r="Q61"/>
  <c r="K75"/>
  <c r="N10"/>
  <c r="O41"/>
  <c r="B65"/>
  <c r="I86"/>
  <c r="L35"/>
  <c r="Q41"/>
  <c r="I67"/>
  <c r="I20"/>
  <c r="G26"/>
  <c r="B43"/>
  <c r="J31"/>
  <c r="O94"/>
  <c r="I24"/>
  <c r="J28"/>
  <c r="I73"/>
  <c r="G11"/>
  <c r="Q93"/>
  <c r="G44"/>
  <c r="H38"/>
  <c r="I4"/>
  <c r="E1"/>
  <c r="Q84"/>
  <c r="Q78"/>
  <c r="L52"/>
  <c r="H12"/>
  <c r="H5"/>
  <c r="B19"/>
  <c r="L23"/>
  <c r="I87"/>
  <c r="H97"/>
  <c r="H23"/>
  <c r="O77"/>
  <c r="P35"/>
  <c r="N75"/>
  <c r="P95"/>
  <c r="K70"/>
  <c r="B89"/>
  <c r="H92"/>
  <c r="J11"/>
  <c r="G58"/>
  <c r="N41"/>
  <c r="H13"/>
  <c r="B80"/>
  <c r="O88"/>
  <c r="B86"/>
  <c r="J16"/>
  <c r="J43"/>
  <c r="B44"/>
  <c r="L40"/>
  <c r="K10"/>
  <c r="G30"/>
  <c r="H80"/>
  <c r="K76"/>
  <c r="I59"/>
  <c r="I76"/>
  <c r="G92"/>
  <c r="G21"/>
  <c r="O89"/>
  <c r="Q52"/>
  <c r="P16"/>
  <c r="Q18"/>
  <c r="K66"/>
  <c r="Q47"/>
  <c r="G7"/>
  <c r="H49"/>
  <c r="K19"/>
  <c r="K4"/>
  <c r="G19"/>
  <c r="K87"/>
  <c r="G51"/>
  <c r="P73"/>
  <c r="L89"/>
  <c r="B24"/>
  <c r="G75"/>
  <c r="J60"/>
  <c r="L98"/>
  <c r="I72"/>
  <c r="L37"/>
  <c r="P59"/>
  <c r="O53"/>
  <c r="Q20"/>
  <c r="I43"/>
  <c r="B88"/>
  <c r="J58"/>
  <c r="H75"/>
  <c r="I78"/>
  <c r="O51"/>
  <c r="O64"/>
  <c r="Q40"/>
  <c r="L61"/>
  <c r="N59"/>
  <c r="O16"/>
  <c r="L48"/>
  <c r="K65"/>
  <c r="O23"/>
  <c r="B78"/>
  <c r="L77"/>
  <c r="H79"/>
  <c r="P90"/>
  <c r="H59"/>
  <c r="B63"/>
  <c r="O59"/>
  <c r="Q65"/>
  <c r="J48"/>
  <c r="I88"/>
  <c r="L53"/>
  <c r="P44"/>
  <c r="L25"/>
  <c r="O33"/>
  <c r="G72"/>
  <c r="P26"/>
  <c r="L42"/>
  <c r="P69"/>
  <c r="L74"/>
  <c r="J70"/>
  <c r="Q35"/>
  <c r="Q96"/>
  <c r="H74"/>
  <c r="I36"/>
  <c r="J50"/>
  <c r="J19"/>
  <c r="G59"/>
  <c r="L63"/>
  <c r="O42"/>
  <c r="H71"/>
  <c r="B39"/>
  <c r="P72"/>
  <c r="L58"/>
  <c r="K18"/>
  <c r="J3"/>
  <c r="P5"/>
  <c r="N30"/>
  <c r="Q3"/>
  <c r="Q42"/>
  <c r="N46"/>
  <c r="J10"/>
  <c r="J40"/>
  <c r="G90"/>
  <c r="G23"/>
  <c r="L7"/>
  <c r="N44"/>
  <c r="H51"/>
  <c r="B20"/>
  <c r="B92"/>
  <c r="L29"/>
  <c r="N48"/>
  <c r="Q54"/>
  <c r="P3"/>
  <c r="B42"/>
  <c r="Q80"/>
  <c r="K9"/>
  <c r="P24"/>
  <c r="P40"/>
  <c r="N45"/>
  <c r="Q17"/>
  <c r="L83"/>
  <c r="H60"/>
  <c r="O79"/>
  <c r="P25"/>
  <c r="H19"/>
  <c r="P49"/>
  <c r="Q37"/>
  <c r="K49"/>
  <c r="N69"/>
  <c r="P41"/>
  <c r="H58"/>
  <c r="H55"/>
  <c r="N70"/>
  <c r="N74"/>
  <c r="Q90"/>
  <c r="K91"/>
  <c r="Q64"/>
  <c r="B30"/>
  <c r="H20"/>
  <c r="J93"/>
  <c r="B37"/>
  <c r="B97"/>
  <c r="N24"/>
  <c r="J71"/>
  <c r="H31"/>
  <c r="G13"/>
  <c r="L75"/>
  <c r="G46"/>
  <c r="H94"/>
  <c r="J54"/>
  <c r="G9"/>
  <c r="O87"/>
  <c r="L50"/>
  <c r="J66"/>
  <c r="N98"/>
  <c r="K26"/>
  <c r="J15"/>
  <c r="N55"/>
  <c r="N88"/>
  <c r="K32"/>
  <c r="Q76"/>
  <c r="Q53"/>
  <c r="K59"/>
  <c r="K20"/>
  <c r="N54"/>
  <c r="G41"/>
  <c r="K57"/>
  <c r="P50"/>
  <c r="G95"/>
  <c r="P30"/>
  <c r="H67"/>
  <c r="K82"/>
  <c r="L4"/>
  <c r="N67"/>
  <c r="K47"/>
  <c r="J51"/>
  <c r="Q12"/>
  <c r="O55"/>
  <c r="N58"/>
  <c r="G88"/>
  <c r="P54"/>
  <c r="N76"/>
  <c r="I30"/>
  <c r="O76"/>
  <c r="P33"/>
  <c r="Q22"/>
  <c r="Q70"/>
  <c r="B45"/>
  <c r="O67"/>
  <c r="B3"/>
  <c r="P37"/>
  <c r="N31"/>
  <c r="H33"/>
  <c r="B98"/>
  <c r="Q45"/>
  <c r="O65"/>
  <c r="H77"/>
  <c r="O44"/>
  <c r="G94"/>
  <c r="N21"/>
  <c r="P80"/>
  <c r="J45"/>
  <c r="G42"/>
  <c r="Q50"/>
  <c r="H50"/>
  <c r="O12"/>
  <c r="K34"/>
  <c r="G36"/>
  <c r="O11"/>
  <c r="H87"/>
  <c r="J32"/>
  <c r="H45"/>
  <c r="Q25"/>
  <c r="N19"/>
  <c r="K60"/>
  <c r="J95"/>
  <c r="P78"/>
  <c r="J57"/>
  <c r="J82"/>
  <c r="H44"/>
  <c r="B82"/>
  <c r="P6"/>
  <c r="H46"/>
  <c r="H96"/>
  <c r="G24"/>
  <c r="H70"/>
  <c r="O63"/>
  <c r="O26"/>
  <c r="G80"/>
  <c r="P17"/>
  <c r="N79"/>
  <c r="O8"/>
  <c r="Q38"/>
  <c r="I61"/>
  <c r="L20"/>
  <c r="O75"/>
  <c r="K69"/>
  <c r="H85"/>
  <c r="P66"/>
  <c r="I27"/>
  <c r="H37"/>
  <c r="I31"/>
  <c r="J26"/>
  <c r="O56"/>
  <c r="P18"/>
  <c r="L82"/>
  <c r="L17"/>
  <c r="Q59"/>
  <c r="I28"/>
  <c r="Q97"/>
  <c r="K95"/>
  <c r="L79"/>
  <c r="B57"/>
  <c r="I83"/>
  <c r="N61"/>
  <c r="L32"/>
  <c r="Q6"/>
  <c r="G10"/>
  <c r="L43"/>
  <c r="L62"/>
  <c r="P58"/>
  <c r="H89"/>
  <c r="O69"/>
  <c r="K13"/>
  <c r="O98"/>
  <c r="O28"/>
  <c r="J98"/>
  <c r="G32"/>
  <c r="N6"/>
  <c r="P28"/>
  <c r="O4"/>
  <c r="N36"/>
  <c r="B96"/>
  <c r="I56"/>
  <c r="P7"/>
  <c r="Q8"/>
  <c r="J86"/>
  <c r="B9"/>
  <c r="L47"/>
  <c r="Q33"/>
  <c r="K5"/>
  <c r="B8"/>
  <c r="Q11"/>
  <c r="K90"/>
  <c r="J18"/>
  <c r="G98"/>
  <c r="H10"/>
  <c r="J49"/>
  <c r="G37"/>
  <c r="L28"/>
  <c r="Q27"/>
  <c r="N66"/>
  <c r="G86"/>
  <c r="O58"/>
  <c r="H84"/>
  <c r="H82"/>
  <c r="N63"/>
  <c r="K77"/>
  <c r="K12"/>
  <c r="K8"/>
  <c r="H6"/>
  <c r="G27"/>
  <c r="H88"/>
  <c r="B90"/>
  <c r="H63"/>
  <c r="O14"/>
  <c r="K45"/>
  <c r="O74"/>
  <c r="L55"/>
  <c r="B22"/>
  <c r="N64"/>
  <c r="I75"/>
  <c r="H93"/>
  <c r="I3"/>
  <c r="Q34"/>
  <c r="P15"/>
  <c r="K7"/>
  <c r="N93"/>
  <c r="N43"/>
  <c r="L65"/>
  <c r="B16"/>
  <c r="L69"/>
  <c r="B72"/>
  <c r="Q77"/>
  <c r="G79"/>
  <c r="H43"/>
  <c r="B40"/>
  <c r="K56"/>
  <c r="N35"/>
  <c r="N51"/>
  <c r="G85"/>
  <c r="N47"/>
  <c r="Q69"/>
  <c r="B87"/>
  <c r="P83"/>
  <c r="P96"/>
  <c r="J72"/>
  <c r="J85"/>
  <c r="J39"/>
  <c r="Q13"/>
  <c r="H40"/>
  <c r="K15"/>
  <c r="B26"/>
  <c r="I18"/>
  <c r="I13"/>
  <c r="P61"/>
  <c r="B51"/>
  <c r="I39"/>
  <c r="P48"/>
  <c r="K48"/>
  <c r="B85"/>
  <c r="N4"/>
  <c r="B56"/>
  <c r="K41"/>
  <c r="P32"/>
  <c r="Q49"/>
  <c r="B52"/>
  <c r="G73"/>
  <c r="P56"/>
  <c r="J7"/>
  <c r="N53"/>
  <c r="P11"/>
  <c r="B75"/>
  <c r="L66"/>
  <c r="P88"/>
  <c r="I97"/>
  <c r="G54"/>
  <c r="G93"/>
  <c r="O5"/>
  <c r="L73"/>
  <c r="O3"/>
  <c r="B58"/>
  <c r="I32"/>
  <c r="H11"/>
  <c r="O91"/>
  <c r="I45"/>
  <c r="J64"/>
  <c r="N33"/>
  <c r="P46"/>
  <c r="D1"/>
  <c r="P45"/>
  <c r="J75"/>
  <c r="L3"/>
  <c r="L5"/>
  <c r="I17"/>
  <c r="N42"/>
  <c r="I80"/>
  <c r="L46"/>
  <c r="I77"/>
  <c r="G18"/>
  <c r="J78"/>
  <c r="H9"/>
  <c r="Q7"/>
  <c r="I47"/>
  <c r="B15"/>
  <c r="K46"/>
  <c r="P34"/>
  <c r="J33"/>
  <c r="N12"/>
  <c r="P79"/>
  <c r="N15"/>
  <c r="O82"/>
  <c r="I9"/>
  <c r="O78"/>
  <c r="O81"/>
  <c r="P8"/>
  <c r="O43"/>
  <c r="N18"/>
  <c r="Q9"/>
  <c r="K27"/>
  <c r="J87"/>
  <c r="G4"/>
  <c r="J23"/>
  <c r="I63"/>
  <c r="O22"/>
  <c r="O39"/>
  <c r="K63"/>
  <c r="P39"/>
  <c r="P63"/>
  <c r="N80"/>
  <c r="Q15"/>
  <c r="K17"/>
  <c r="B53"/>
  <c r="N71"/>
  <c r="J68"/>
  <c r="L26"/>
  <c r="B59"/>
  <c r="O18"/>
  <c r="J94"/>
  <c r="K21"/>
  <c r="O45"/>
  <c r="L56"/>
  <c r="J73"/>
  <c r="L18"/>
  <c r="J69"/>
  <c r="H34"/>
  <c r="J13"/>
  <c r="P86"/>
  <c r="G49"/>
  <c r="L54"/>
  <c r="O32"/>
  <c r="G71"/>
  <c r="N73"/>
  <c r="B13"/>
  <c r="K68"/>
  <c r="J6"/>
  <c r="L27"/>
  <c r="P64"/>
  <c r="I55"/>
  <c r="O6"/>
  <c r="I81"/>
  <c r="O40"/>
  <c r="J79"/>
  <c r="N39"/>
  <c r="J9"/>
  <c r="N13"/>
  <c r="G70"/>
  <c r="L38"/>
  <c r="N57"/>
  <c r="O30"/>
  <c r="H76"/>
  <c r="P10"/>
  <c r="K22"/>
  <c r="O84"/>
  <c r="I7"/>
  <c r="B91"/>
  <c r="L70"/>
  <c r="P53"/>
  <c r="P22"/>
  <c r="H48"/>
  <c r="O36"/>
  <c r="L76"/>
  <c r="B54"/>
  <c r="N38"/>
  <c r="O96"/>
  <c r="K80"/>
  <c r="P57"/>
  <c r="I19"/>
  <c r="O34"/>
  <c r="Q72"/>
  <c r="K50"/>
  <c r="J12"/>
  <c r="J62"/>
  <c r="K84"/>
  <c r="G45"/>
  <c r="P43"/>
  <c r="O47"/>
  <c r="I41"/>
  <c r="N95"/>
  <c r="L36"/>
  <c r="Q43"/>
  <c r="L34"/>
  <c r="Q86"/>
  <c r="Q32"/>
  <c r="J37"/>
  <c r="K93"/>
  <c r="H72"/>
  <c r="K58"/>
  <c r="P42"/>
  <c r="N82"/>
  <c r="Q71"/>
  <c r="B10"/>
  <c r="B93"/>
  <c r="Q63"/>
  <c r="Q94"/>
  <c r="O54"/>
  <c r="I82"/>
  <c r="P65"/>
  <c r="K55"/>
  <c r="P91"/>
  <c r="L95"/>
  <c r="H78"/>
  <c r="J35"/>
  <c r="O83"/>
  <c r="J67"/>
  <c r="G50"/>
  <c r="G14"/>
  <c r="I85"/>
  <c r="L14"/>
  <c r="B32"/>
  <c r="H65"/>
  <c r="B55"/>
  <c r="K42"/>
  <c r="H95"/>
  <c r="N22"/>
  <c r="J59"/>
  <c r="H4"/>
  <c r="I34"/>
  <c r="N11"/>
  <c r="B6"/>
  <c r="I22"/>
  <c r="P94"/>
  <c r="G89"/>
  <c r="L9"/>
  <c r="J90"/>
  <c r="K53"/>
  <c r="J41"/>
  <c r="Q82"/>
  <c r="N20"/>
  <c r="H42"/>
  <c r="B67"/>
  <c r="I44"/>
  <c r="L88"/>
  <c r="B48"/>
  <c r="I52"/>
  <c r="K23"/>
  <c r="H3"/>
  <c r="I14"/>
  <c r="I71"/>
  <c r="H35"/>
  <c r="Q5"/>
  <c r="N91"/>
  <c r="I46"/>
  <c r="P9"/>
  <c r="Q44"/>
  <c r="L8"/>
  <c r="G2"/>
  <c r="H8"/>
  <c r="H39"/>
  <c r="P82"/>
  <c r="J77"/>
  <c r="J52"/>
  <c r="I58"/>
  <c r="L39"/>
  <c r="J38"/>
  <c r="N29"/>
  <c r="Q14"/>
  <c r="G38"/>
  <c r="N3"/>
  <c r="L93"/>
  <c r="K37"/>
  <c r="K51"/>
  <c r="I68"/>
  <c r="Q89"/>
  <c r="P74"/>
  <c r="Q55"/>
  <c r="H91"/>
  <c r="G56"/>
  <c r="B28"/>
  <c r="I38"/>
  <c r="B70"/>
  <c r="H52"/>
  <c r="B18"/>
  <c r="N9"/>
  <c r="O68"/>
  <c r="K24"/>
  <c r="G15"/>
  <c r="J24"/>
  <c r="O25"/>
  <c r="N50"/>
  <c r="K81"/>
  <c r="I29"/>
  <c r="N27"/>
  <c r="K89"/>
  <c r="G48"/>
  <c r="G66"/>
  <c r="I53"/>
  <c r="I65"/>
  <c r="Q79"/>
  <c r="I50"/>
  <c r="K6"/>
  <c r="J97"/>
  <c r="B94"/>
  <c r="G12"/>
  <c r="Q67"/>
  <c r="O66"/>
  <c r="K94"/>
  <c r="L67"/>
  <c r="L10"/>
  <c r="P12"/>
  <c r="B60"/>
  <c r="I11"/>
  <c r="N89"/>
  <c r="B74"/>
  <c r="L33"/>
  <c r="N68"/>
  <c r="J17"/>
  <c r="B77"/>
  <c r="I62"/>
  <c r="J83"/>
  <c r="J65"/>
  <c r="Q66"/>
  <c r="N65"/>
  <c r="G91"/>
  <c r="F1"/>
  <c r="K16"/>
  <c r="I95"/>
  <c r="L22"/>
  <c r="I84"/>
  <c r="J81"/>
  <c r="O38"/>
  <c r="I8"/>
  <c r="J80"/>
  <c r="P89"/>
  <c r="P60"/>
  <c r="H66"/>
  <c r="N96"/>
  <c r="K33"/>
  <c r="B36"/>
  <c r="O71"/>
  <c r="B61"/>
  <c r="L6"/>
  <c r="H17"/>
  <c r="G77"/>
  <c r="I74"/>
  <c r="I70"/>
  <c r="G22"/>
  <c r="Q30"/>
  <c r="K61"/>
  <c r="G39"/>
  <c r="N16"/>
  <c r="P27"/>
  <c r="J96"/>
  <c r="H27"/>
  <c r="K62"/>
  <c r="P81"/>
  <c r="B71"/>
  <c r="Q95"/>
  <c r="G60"/>
  <c r="P92"/>
  <c r="N40"/>
  <c r="G61"/>
  <c r="L19"/>
  <c r="O24"/>
  <c r="K72"/>
  <c r="J84"/>
  <c r="P19"/>
  <c r="G52"/>
  <c r="L31"/>
  <c r="N84"/>
  <c r="P38"/>
  <c r="N81"/>
  <c r="P97"/>
  <c r="P47"/>
  <c r="L41"/>
  <c r="K71"/>
  <c r="O70"/>
  <c r="B11"/>
  <c r="Q24"/>
  <c r="B17"/>
  <c r="N52"/>
  <c r="G5"/>
  <c r="K86"/>
  <c r="I15"/>
  <c r="Q57"/>
  <c r="H69"/>
  <c r="B4"/>
  <c r="O62"/>
  <c r="K88"/>
  <c r="N17"/>
  <c r="K79"/>
  <c r="L91"/>
  <c r="J5"/>
  <c r="O7"/>
  <c r="O95"/>
  <c r="J27"/>
  <c r="R17" l="1"/>
  <c r="E4"/>
  <c r="D4"/>
  <c r="C4"/>
  <c r="F4"/>
  <c r="M15"/>
  <c r="R52"/>
  <c r="D17"/>
  <c r="C17"/>
  <c r="E17"/>
  <c r="F17"/>
  <c r="C11"/>
  <c r="E11"/>
  <c r="D11"/>
  <c r="F11"/>
  <c r="R81"/>
  <c r="R84"/>
  <c r="R40"/>
  <c r="D71"/>
  <c r="C71"/>
  <c r="F71"/>
  <c r="E71"/>
  <c r="R16"/>
  <c r="M70"/>
  <c r="M74"/>
  <c r="E61"/>
  <c r="F61"/>
  <c r="D61"/>
  <c r="C61"/>
  <c r="C36"/>
  <c r="F36"/>
  <c r="E36"/>
  <c r="D36"/>
  <c r="R96"/>
  <c r="M8"/>
  <c r="M84"/>
  <c r="M95"/>
  <c r="R65"/>
  <c r="M62"/>
  <c r="E77"/>
  <c r="C77"/>
  <c r="D77"/>
  <c r="F77"/>
  <c r="R68"/>
  <c r="C74"/>
  <c r="E74"/>
  <c r="D74"/>
  <c r="F74"/>
  <c r="R89"/>
  <c r="M11"/>
  <c r="E60"/>
  <c r="D60"/>
  <c r="C60"/>
  <c r="F60"/>
  <c r="F94"/>
  <c r="E94"/>
  <c r="C94"/>
  <c r="D94"/>
  <c r="M50"/>
  <c r="M65"/>
  <c r="M53"/>
  <c r="R27"/>
  <c r="M29"/>
  <c r="R50"/>
  <c r="R9"/>
  <c r="C18"/>
  <c r="F18"/>
  <c r="D18"/>
  <c r="E18"/>
  <c r="D70"/>
  <c r="F70"/>
  <c r="C70"/>
  <c r="E70"/>
  <c r="M38"/>
  <c r="E28"/>
  <c r="F28"/>
  <c r="D28"/>
  <c r="C28"/>
  <c r="M68"/>
  <c r="R3"/>
  <c r="N99"/>
  <c r="R29"/>
  <c r="M58"/>
  <c r="M46"/>
  <c r="R91"/>
  <c r="M71"/>
  <c r="M14"/>
  <c r="H99"/>
  <c r="M52"/>
  <c r="F48"/>
  <c r="D48"/>
  <c r="C48"/>
  <c r="E48"/>
  <c r="M44"/>
  <c r="E67"/>
  <c r="F67"/>
  <c r="C67"/>
  <c r="D67"/>
  <c r="R20"/>
  <c r="M22"/>
  <c r="D6"/>
  <c r="C6"/>
  <c r="F6"/>
  <c r="E6"/>
  <c r="R11"/>
  <c r="M34"/>
  <c r="R22"/>
  <c r="E55"/>
  <c r="F55"/>
  <c r="D55"/>
  <c r="C55"/>
  <c r="C32"/>
  <c r="E32"/>
  <c r="F32"/>
  <c r="D32"/>
  <c r="M85"/>
  <c r="M82"/>
  <c r="E93"/>
  <c r="C93"/>
  <c r="F93"/>
  <c r="D93"/>
  <c r="D10"/>
  <c r="E10"/>
  <c r="F10"/>
  <c r="C10"/>
  <c r="R82"/>
  <c r="R95"/>
  <c r="M41"/>
  <c r="M19"/>
  <c r="R38"/>
  <c r="F54"/>
  <c r="E54"/>
  <c r="D54"/>
  <c r="C54"/>
  <c r="D91"/>
  <c r="F91"/>
  <c r="C91"/>
  <c r="E91"/>
  <c r="M7"/>
  <c r="R57"/>
  <c r="R13"/>
  <c r="R39"/>
  <c r="M81"/>
  <c r="M55"/>
  <c r="C13"/>
  <c r="E13"/>
  <c r="F13"/>
  <c r="D13"/>
  <c r="R73"/>
  <c r="C59"/>
  <c r="E59"/>
  <c r="F59"/>
  <c r="D59"/>
  <c r="R71"/>
  <c r="E53"/>
  <c r="C53"/>
  <c r="F53"/>
  <c r="D53"/>
  <c r="R80"/>
  <c r="M63"/>
  <c r="R18"/>
  <c r="M9"/>
  <c r="R15"/>
  <c r="R12"/>
  <c r="C15"/>
  <c r="D15"/>
  <c r="E15"/>
  <c r="F15"/>
  <c r="M47"/>
  <c r="M77"/>
  <c r="M80"/>
  <c r="R42"/>
  <c r="M17"/>
  <c r="L99"/>
  <c r="R33"/>
  <c r="M45"/>
  <c r="M32"/>
  <c r="E58"/>
  <c r="D58"/>
  <c r="F58"/>
  <c r="C58"/>
  <c r="O99"/>
  <c r="M97"/>
  <c r="F75"/>
  <c r="C75"/>
  <c r="D75"/>
  <c r="E75"/>
  <c r="R53"/>
  <c r="E52"/>
  <c r="F52"/>
  <c r="D52"/>
  <c r="C52"/>
  <c r="C56"/>
  <c r="D56"/>
  <c r="E56"/>
  <c r="F56"/>
  <c r="R4"/>
  <c r="E85"/>
  <c r="D85"/>
  <c r="C85"/>
  <c r="F85"/>
  <c r="M39"/>
  <c r="D51"/>
  <c r="E51"/>
  <c r="C51"/>
  <c r="F51"/>
  <c r="M13"/>
  <c r="M18"/>
  <c r="C26"/>
  <c r="F26"/>
  <c r="D26"/>
  <c r="E26"/>
  <c r="E87"/>
  <c r="F87"/>
  <c r="C87"/>
  <c r="D87"/>
  <c r="R47"/>
  <c r="R51"/>
  <c r="R35"/>
  <c r="D40"/>
  <c r="C40"/>
  <c r="E40"/>
  <c r="F40"/>
  <c r="C72"/>
  <c r="D72"/>
  <c r="E72"/>
  <c r="F72"/>
  <c r="D16"/>
  <c r="E16"/>
  <c r="F16"/>
  <c r="C16"/>
  <c r="R43"/>
  <c r="R93"/>
  <c r="M3"/>
  <c r="I99"/>
  <c r="M75"/>
  <c r="R64"/>
  <c r="E22"/>
  <c r="C22"/>
  <c r="F22"/>
  <c r="D22"/>
  <c r="E90"/>
  <c r="D90"/>
  <c r="C90"/>
  <c r="F90"/>
  <c r="R63"/>
  <c r="R66"/>
  <c r="F8"/>
  <c r="D8"/>
  <c r="E8"/>
  <c r="C8"/>
  <c r="F9"/>
  <c r="C9"/>
  <c r="E9"/>
  <c r="D9"/>
  <c r="M56"/>
  <c r="D96"/>
  <c r="C96"/>
  <c r="F96"/>
  <c r="E96"/>
  <c r="R36"/>
  <c r="R6"/>
  <c r="R61"/>
  <c r="M83"/>
  <c r="D57"/>
  <c r="C57"/>
  <c r="F57"/>
  <c r="E57"/>
  <c r="M28"/>
  <c r="M31"/>
  <c r="M27"/>
  <c r="M61"/>
  <c r="R79"/>
  <c r="E82"/>
  <c r="D82"/>
  <c r="F82"/>
  <c r="C82"/>
  <c r="R19"/>
  <c r="R21"/>
  <c r="C98"/>
  <c r="F98"/>
  <c r="E98"/>
  <c r="D98"/>
  <c r="R31"/>
  <c r="D3"/>
  <c r="F3"/>
  <c r="E3"/>
  <c r="C3"/>
  <c r="B99"/>
  <c r="F45"/>
  <c r="D45"/>
  <c r="E45"/>
  <c r="C45"/>
  <c r="M30"/>
  <c r="R76"/>
  <c r="R58"/>
  <c r="R67"/>
  <c r="R54"/>
  <c r="R88"/>
  <c r="R55"/>
  <c r="R98"/>
  <c r="R24"/>
  <c r="F97"/>
  <c r="E97"/>
  <c r="D97"/>
  <c r="C97"/>
  <c r="D37"/>
  <c r="C37"/>
  <c r="F37"/>
  <c r="E37"/>
  <c r="D30"/>
  <c r="E30"/>
  <c r="F30"/>
  <c r="C30"/>
  <c r="R74"/>
  <c r="R70"/>
  <c r="R69"/>
  <c r="R45"/>
  <c r="C42"/>
  <c r="E42"/>
  <c r="D42"/>
  <c r="F42"/>
  <c r="P99"/>
  <c r="R48"/>
  <c r="F92"/>
  <c r="D92"/>
  <c r="C92"/>
  <c r="E92"/>
  <c r="E20"/>
  <c r="C20"/>
  <c r="D20"/>
  <c r="F20"/>
  <c r="R44"/>
  <c r="R46"/>
  <c r="Q99"/>
  <c r="R30"/>
  <c r="J99"/>
  <c r="F39"/>
  <c r="D39"/>
  <c r="C39"/>
  <c r="E39"/>
  <c r="M36"/>
  <c r="M88"/>
  <c r="F63"/>
  <c r="E63"/>
  <c r="C63"/>
  <c r="D63"/>
  <c r="D78"/>
  <c r="E78"/>
  <c r="C78"/>
  <c r="F78"/>
  <c r="R59"/>
  <c r="M78"/>
  <c r="F88"/>
  <c r="C88"/>
  <c r="E88"/>
  <c r="D88"/>
  <c r="M43"/>
  <c r="M72"/>
  <c r="E24"/>
  <c r="F24"/>
  <c r="D24"/>
  <c r="C24"/>
  <c r="M76"/>
  <c r="M59"/>
  <c r="D44"/>
  <c r="C44"/>
  <c r="E44"/>
  <c r="F44"/>
  <c r="C86"/>
  <c r="D86"/>
  <c r="F86"/>
  <c r="E86"/>
  <c r="E80"/>
  <c r="C80"/>
  <c r="D80"/>
  <c r="F80"/>
  <c r="R41"/>
  <c r="D89"/>
  <c r="F89"/>
  <c r="E89"/>
  <c r="C89"/>
  <c r="R75"/>
  <c r="M87"/>
  <c r="D19"/>
  <c r="E19"/>
  <c r="F19"/>
  <c r="C19"/>
  <c r="M4"/>
  <c r="M73"/>
  <c r="M24"/>
  <c r="E43"/>
  <c r="C43"/>
  <c r="D43"/>
  <c r="F43"/>
  <c r="M20"/>
  <c r="M67"/>
  <c r="M86"/>
  <c r="F65"/>
  <c r="D65"/>
  <c r="C65"/>
  <c r="E65"/>
  <c r="R10"/>
  <c r="M5"/>
  <c r="G99"/>
  <c r="M93"/>
  <c r="K99"/>
  <c r="E46"/>
  <c r="C46"/>
  <c r="F46"/>
  <c r="D46"/>
  <c r="R34"/>
  <c r="M64"/>
  <c r="M57"/>
  <c r="M25"/>
  <c r="R60"/>
  <c r="R85"/>
  <c r="M42"/>
  <c r="C95"/>
  <c r="D95"/>
  <c r="E95"/>
  <c r="F95"/>
  <c r="R37"/>
  <c r="M48"/>
  <c r="M54"/>
  <c r="M98"/>
  <c r="C38"/>
  <c r="D38"/>
  <c r="E38"/>
  <c r="F38"/>
  <c r="C25"/>
  <c r="E25"/>
  <c r="D25"/>
  <c r="F25"/>
  <c r="R32"/>
  <c r="R72"/>
  <c r="R92"/>
  <c r="F23"/>
  <c r="D23"/>
  <c r="C23"/>
  <c r="E23"/>
  <c r="M91"/>
  <c r="M92"/>
  <c r="C49"/>
  <c r="F49"/>
  <c r="E49"/>
  <c r="D49"/>
  <c r="M21"/>
  <c r="E5"/>
  <c r="F5"/>
  <c r="D5"/>
  <c r="C5"/>
  <c r="R97"/>
  <c r="E84"/>
  <c r="D84"/>
  <c r="F84"/>
  <c r="C84"/>
  <c r="R28"/>
  <c r="M79"/>
  <c r="M89"/>
  <c r="R83"/>
  <c r="R94"/>
  <c r="M12"/>
  <c r="D7"/>
  <c r="E7"/>
  <c r="C7"/>
  <c r="F7"/>
  <c r="F34"/>
  <c r="D34"/>
  <c r="E34"/>
  <c r="C34"/>
  <c r="M33"/>
  <c r="R62"/>
  <c r="M60"/>
  <c r="M10"/>
  <c r="D21"/>
  <c r="F21"/>
  <c r="E21"/>
  <c r="C21"/>
  <c r="E50"/>
  <c r="C50"/>
  <c r="F50"/>
  <c r="D50"/>
  <c r="R7"/>
  <c r="D35"/>
  <c r="C35"/>
  <c r="E35"/>
  <c r="F35"/>
  <c r="E79"/>
  <c r="C79"/>
  <c r="D79"/>
  <c r="F79"/>
  <c r="R87"/>
  <c r="R23"/>
  <c r="M40"/>
  <c r="R56"/>
  <c r="C41"/>
  <c r="F41"/>
  <c r="E41"/>
  <c r="D41"/>
  <c r="M90"/>
  <c r="C69"/>
  <c r="E69"/>
  <c r="F69"/>
  <c r="D69"/>
  <c r="R78"/>
  <c r="F66"/>
  <c r="C66"/>
  <c r="D66"/>
  <c r="E66"/>
  <c r="D76"/>
  <c r="F76"/>
  <c r="C76"/>
  <c r="E76"/>
  <c r="M23"/>
  <c r="M35"/>
  <c r="M66"/>
  <c r="M69"/>
  <c r="R49"/>
  <c r="E83"/>
  <c r="F83"/>
  <c r="C83"/>
  <c r="D83"/>
  <c r="M37"/>
  <c r="R8"/>
  <c r="F68"/>
  <c r="C68"/>
  <c r="D68"/>
  <c r="E68"/>
  <c r="F64"/>
  <c r="E64"/>
  <c r="C64"/>
  <c r="D64"/>
  <c r="R25"/>
  <c r="R14"/>
  <c r="R77"/>
  <c r="F27"/>
  <c r="D27"/>
  <c r="C27"/>
  <c r="E27"/>
  <c r="R86"/>
  <c r="R5"/>
  <c r="C81"/>
  <c r="D81"/>
  <c r="E81"/>
  <c r="F81"/>
  <c r="M6"/>
  <c r="F33"/>
  <c r="E33"/>
  <c r="C33"/>
  <c r="D33"/>
  <c r="M51"/>
  <c r="R26"/>
  <c r="F14"/>
  <c r="E14"/>
  <c r="C14"/>
  <c r="D14"/>
  <c r="M16"/>
  <c r="M96"/>
  <c r="M49"/>
  <c r="E73"/>
  <c r="F73"/>
  <c r="C73"/>
  <c r="D73"/>
  <c r="M26"/>
  <c r="R90"/>
  <c r="M94"/>
  <c r="D47"/>
  <c r="C47"/>
  <c r="E47"/>
  <c r="F47"/>
  <c r="F29"/>
  <c r="E29"/>
  <c r="C29"/>
  <c r="D29"/>
  <c r="D31"/>
  <c r="F31"/>
  <c r="E31"/>
  <c r="C31"/>
  <c r="E12"/>
  <c r="C12"/>
  <c r="F12"/>
  <c r="D12"/>
  <c r="C62"/>
  <c r="F62"/>
  <c r="E62"/>
  <c r="D62"/>
  <c r="T15" i="73"/>
  <c r="Q16"/>
  <c r="D16" i="26" s="1"/>
  <c r="P16" i="73"/>
  <c r="D16" i="24" s="1"/>
  <c r="R16" i="73"/>
  <c r="D16" i="29" s="1"/>
  <c r="S16" i="73"/>
  <c r="D16" i="28" s="1"/>
  <c r="K14" i="65"/>
  <c r="D99" i="78" l="1"/>
  <c r="R99"/>
  <c r="E99"/>
  <c r="M99"/>
  <c r="F99"/>
  <c r="C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7"/>
  <c r="DB33"/>
  <c r="DB29"/>
  <c r="DB25"/>
  <c r="BM62"/>
  <c r="AY70"/>
  <c r="CA91"/>
  <c r="AR62"/>
  <c r="DF62" s="1"/>
  <c r="B62" i="40" s="1"/>
  <c r="CA59" i="54"/>
  <c r="AR70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70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0"/>
  <c r="CW16"/>
  <c r="CP44"/>
  <c r="CP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52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<sst xmlns="http://schemas.openxmlformats.org/spreadsheetml/2006/main" count="9275" uniqueCount="581">
  <si>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</si>
  <si>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</si>
  <si>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</si>
  <si>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</si>
  <si>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</si>
  <si>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</si>
  <si>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</si>
  <si>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</si>
  <si>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</si>
  <si>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</si>
  <si>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</si>
  <si>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</si>
  <si>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</si>
  <si>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</si>
  <si>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</si>
  <si>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</si>
  <si>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</si>
  <si>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</si>
  <si>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</si>
  <si>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</si>
  <si>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</si>
  <si>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</si>
  <si>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</si>
  <si>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</si>
  <si>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</si>
  <si>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</si>
  <si>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</si>
  <si>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</si>
  <si>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</si>
  <si>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</si>
  <si>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</si>
  <si>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</si>
  <si>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</si>
  <si>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</si>
  <si>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</si>
  <si>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</si>
  <si>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</si>
  <si>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</si>
  <si>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</si>
  <si>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</si>
  <si>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</si>
  <si>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</si>
  <si>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</si>
  <si>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</si>
  <si>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</si>
  <si>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</si>
  <si>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</si>
  <si>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</si>
  <si>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</si>
  <si>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</si>
  <si>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</si>
  <si>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</si>
  <si>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</si>
  <si>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</si>
  <si>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</si>
  <si>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</si>
  <si>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</si>
  <si>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</si>
  <si>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</si>
  <si>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</si>
  <si>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</si>
  <si>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</si>
  <si>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</si>
  <si>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</si>
  <si>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</si>
  <si>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</si>
  <si>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</si>
  <si>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</si>
  <si>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</si>
  <si>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</si>
  <si>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</si>
  <si>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</si>
  <si>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</si>
  <si>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</si>
  <si>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</si>
  <si>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</si>
  <si>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</si>
  <si>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</si>
  <si>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</si>
  <si>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</si>
  <si>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</si>
  <si>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</si>
  <si>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</si>
  <si>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</si>
  <si>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</si>
  <si>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</si>
  <si>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</si>
  <si>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</si>
  <si>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</si>
  <si>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</si>
  <si>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</si>
  <si>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</si>
  <si>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</si>
  <si>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</si>
  <si>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</si>
  <si>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</si>
  <si>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</si>
  <si>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</si>
  <si>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</si>
  <si>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</si>
  <si>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</si>
  <si>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</si>
  <si>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</si>
  <si>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</si>
  <si>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</si>
  <si>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</si>
  <si>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</si>
  <si>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</si>
  <si>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</si>
  <si>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</si>
  <si>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</si>
  <si>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</si>
  <si>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</si>
  <si>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</si>
  <si>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</si>
  <si>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</si>
  <si>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</si>
  <si>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</si>
  <si>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</si>
  <si>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</si>
  <si>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</si>
  <si>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</si>
  <si>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</si>
  <si>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</si>
  <si>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</si>
  <si>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</si>
  <si>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</si>
  <si>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</si>
  <si>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</si>
  <si>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</si>
  <si>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</si>
  <si>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</si>
  <si>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</si>
  <si>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</si>
  <si>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</si>
  <si>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</si>
  <si>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</si>
  <si>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</si>
  <si>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</si>
  <si>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</si>
  <si>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</si>
  <si>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</si>
  <si>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</si>
  <si>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</si>
  <si>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</si>
  <si>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</si>
  <si>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</si>
  <si>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</si>
  <si>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</si>
  <si>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</si>
  <si>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</si>
  <si>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</si>
  <si>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</si>
  <si>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</si>
  <si>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</si>
  <si>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</si>
  <si>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</si>
  <si>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</si>
  <si>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</si>
  <si>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</si>
  <si>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</si>
  <si>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</si>
  <si>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</si>
  <si>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</si>
  <si>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</si>
  <si>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</si>
  <si>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</si>
  <si>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</si>
  <si>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</si>
  <si>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</si>
  <si>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</si>
  <si>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</si>
  <si>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</si>
  <si>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</si>
  <si>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</si>
  <si>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</si>
  <si>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</si>
  <si>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</si>
  <si>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</si>
  <si>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</si>
  <si>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</si>
  <si>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</si>
  <si>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</si>
  <si>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</si>
  <si>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</si>
  <si>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</si>
  <si>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</si>
  <si>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</si>
  <si>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</si>
  <si>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</si>
  <si>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</si>
  <si>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</si>
  <si>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</si>
  <si>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</si>
  <si>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</si>
  <si>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</si>
  <si>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</si>
  <si>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</si>
  <si>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</si>
  <si>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</si>
  <si>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</si>
  <si>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</si>
  <si>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</si>
  <si>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</si>
  <si>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</si>
  <si>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</si>
  <si>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</si>
  <si>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</si>
  <si>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</si>
  <si>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</si>
  <si>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</si>
  <si>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</si>
  <si>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</si>
  <si>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</si>
  <si>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</si>
  <si>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</si>
  <si>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</si>
  <si>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</si>
  <si>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</si>
  <si>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</si>
  <si>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</si>
  <si>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</si>
  <si>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</si>
  <si>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</si>
  <si>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</si>
  <si>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</si>
  <si>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</si>
  <si>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</si>
  <si>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</si>
  <si>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</si>
  <si>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</si>
  <si>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</si>
  <si>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</si>
  <si>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</si>
  <si>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</si>
  <si>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</si>
  <si>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</si>
  <si>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</si>
  <si>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</si>
  <si>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</si>
  <si>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</si>
  <si>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</si>
  <si>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</si>
  <si>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</si>
  <si>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</si>
  <si>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</si>
  <si>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</si>
  <si>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</si>
  <si>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</si>
  <si>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</si>
  <si>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</si>
  <si>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</si>
  <si>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</si>
  <si>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</si>
  <si>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</si>
  <si>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</si>
  <si>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</si>
  <si>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</si>
  <si>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</si>
  <si>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</si>
  <si>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</si>
  <si>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</si>
  <si>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</si>
  <si>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</si>
  <si>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</si>
  <si>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</si>
  <si>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</si>
  <si>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</si>
  <si>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</si>
  <si>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</si>
  <si>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</si>
  <si>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</si>
  <si>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</si>
  <si>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</si>
  <si>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</si>
  <si>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</si>
  <si>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</si>
  <si>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</si>
  <si>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</si>
  <si>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</si>
  <si>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</si>
  <si>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</si>
  <si>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</si>
  <si>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</si>
  <si>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</si>
  <si>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</si>
  <si>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</si>
  <si>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</si>
  <si>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</si>
  <si>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</si>
  <si>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</si>
  <si>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</si>
  <si>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</si>
  <si>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</si>
  <si>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</si>
  <si>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</si>
  <si>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</si>
  <si>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</si>
  <si>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</si>
  <si>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</si>
  <si>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</si>
  <si>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</si>
  <si>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</si>
  <si>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</si>
  <si>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</si>
  <si>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</si>
  <si>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</si>
  <si>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</si>
  <si>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</si>
  <si>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</si>
  <si>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</si>
  <si>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</si>
  <si>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</si>
  <si>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</si>
  <si>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</si>
  <si>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</si>
  <si>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</si>
  <si>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</si>
  <si>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</si>
  <si>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</si>
  <si>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</si>
  <si>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</si>
  <si>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</si>
  <si>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</si>
  <si>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</si>
  <si>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</si>
  <si>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</si>
  <si>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</si>
  <si>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</si>
  <si>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</si>
  <si>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</si>
  <si>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</si>
  <si>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</si>
  <si>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</si>
  <si>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</si>
  <si>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</si>
  <si>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</si>
  <si>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</si>
  <si>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</si>
  <si>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</si>
  <si>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</si>
  <si>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</si>
  <si>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</si>
  <si>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</si>
  <si>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</si>
  <si>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</si>
  <si>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</si>
  <si>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</si>
  <si>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</si>
  <si>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</si>
  <si>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</si>
  <si>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</si>
  <si>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</si>
  <si>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</si>
  <si>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</si>
  <si>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</si>
  <si>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</si>
  <si>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</si>
  <si>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</si>
  <si>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</si>
  <si>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</si>
  <si>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</si>
  <si>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</si>
  <si>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</si>
  <si>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</si>
  <si>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</si>
  <si>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</si>
  <si>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</si>
  <si>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</si>
  <si>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</si>
  <si>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</si>
  <si>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</si>
  <si>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</si>
  <si>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</si>
  <si>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</si>
  <si>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</si>
  <si>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</si>
  <si>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</si>
  <si>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</si>
  <si>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</si>
  <si>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</si>
  <si>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</si>
  <si>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</si>
  <si>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</si>
  <si>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</si>
  <si>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</si>
  <si>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</si>
  <si>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</si>
  <si>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</si>
  <si>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</si>
  <si>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</si>
  <si>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</si>
  <si>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</si>
  <si>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</si>
  <si>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</si>
  <si>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</si>
  <si>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</si>
  <si>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</si>
  <si>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</si>
  <si>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</si>
  <si>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</si>
  <si>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</si>
  <si>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</si>
  <si>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</si>
  <si>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</si>
  <si>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</si>
  <si>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</si>
  <si>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</si>
  <si>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</si>
  <si>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</si>
  <si>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</si>
  <si>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</si>
  <si>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</si>
  <si>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</si>
  <si>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</si>
  <si>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</si>
  <si>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</si>
  <si>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</si>
  <si>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</si>
  <si>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</si>
  <si>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</si>
  <si>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</si>
  <si>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</si>
  <si>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</si>
  <si>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</si>
  <si>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</si>
  <si>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</si>
  <si>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</si>
  <si>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</si>
  <si>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</si>
  <si>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</si>
  <si>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</si>
  <si>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</si>
  <si>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</si>
  <si>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</si>
  <si>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</si>
  <si>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</si>
  <si>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</si>
  <si>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</si>
  <si>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</si>
  <si>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</si>
  <si>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</si>
  <si>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</si>
  <si>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</si>
  <si>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</si>
  <si>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</si>
  <si>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</si>
  <si>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</si>
  <si>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</si>
  <si>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</si>
  <si>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</si>
  <si>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</si>
  <si>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</si>
  <si>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</si>
  <si>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</si>
  <si>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</si>
  <si>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</si>
  <si>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</si>
  <si>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</si>
  <si>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</si>
  <si>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</si>
  <si>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</si>
  <si>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</si>
  <si>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</si>
  <si>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</si>
  <si>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</si>
  <si>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</si>
  <si>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</si>
  <si>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</si>
  <si>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</si>
  <si>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</si>
  <si>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</si>
  <si>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</si>
  <si>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</si>
  <si>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</si>
  <si>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</si>
  <si>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</si>
  <si>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</si>
  <si>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</si>
  <si>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</si>
  <si>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</si>
  <si>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</si>
  <si>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</si>
  <si>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</si>
  <si>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</si>
  <si>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</si>
  <si>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</si>
  <si>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</si>
  <si>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</si>
  <si>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</si>
  <si>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</si>
  <si>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</si>
  <si>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</si>
  <si>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</si>
  <si>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</si>
  <si>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</si>
  <si>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</si>
  <si>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</si>
  <si>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</si>
  <si>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</si>
  <si>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</si>
  <si>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</si>
  <si>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</si>
  <si>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</si>
  <si>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</si>
  <si>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</si>
  <si>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</si>
  <si>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</si>
  <si>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</si>
  <si>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</si>
  <si>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</si>
  <si>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</si>
  <si>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</si>
  <si>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</si>
  <si>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</si>
  <si>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</si>
  <si>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</si>
  <si>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</si>
  <si>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</si>
  <si>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</si>
  <si>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</si>
  <si>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</si>
  <si>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</si>
  <si>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</si>
  <si>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</si>
  <si>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</si>
  <si>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</si>
  <si>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</si>
  <si>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</si>
  <si>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</si>
  <si>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</si>
  <si>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60IS2024/02/24</t>
  </si>
  <si>
    <t>East_Delhi_Waste_Processing_Company_Limited_(EDWPCL)</t>
  </si>
  <si>
    <t>A_A_Energy_MH_Bio</t>
  </si>
  <si>
    <t>NR/2024/18436/A/5159</t>
  </si>
  <si>
    <t>ITCWIND</t>
  </si>
  <si>
    <t>NR/2024/18388/A/5134</t>
  </si>
  <si>
    <t>HP</t>
  </si>
  <si>
    <t>NR/2024/18445/A/5336</t>
  </si>
  <si>
    <t>Nagaland_Ben</t>
  </si>
  <si>
    <t>NER/2024/1934/A/5297</t>
  </si>
  <si>
    <t>GOA_Beneficiary</t>
  </si>
  <si>
    <t>WR/2024/21351/A/5301</t>
  </si>
  <si>
    <t>WR/2024/21355/A/5335</t>
  </si>
  <si>
    <t>SOLAPUR_SOLAR</t>
  </si>
  <si>
    <t>NR/2024/18667/C</t>
  </si>
  <si>
    <t>Manipur_Ben</t>
  </si>
  <si>
    <t>NER/2024/1922/A/5298</t>
  </si>
  <si>
    <t>NR/16022024/29022024/HP-38</t>
  </si>
  <si>
    <t>BCMLUH</t>
  </si>
  <si>
    <t>NR/20122023/29022024/IEX_LDC_231218_00502</t>
  </si>
  <si>
    <t>NR/16022024/29022024/HP-45</t>
  </si>
  <si>
    <t>NR/16022024/29022024/HP-36</t>
  </si>
  <si>
    <t>BCMLB001</t>
  </si>
  <si>
    <t>NR/20122023/29022024/IEX_LDC_231218_00501</t>
  </si>
  <si>
    <t>RAJASTHAN</t>
  </si>
  <si>
    <t>NR/01022024/29022024/79</t>
  </si>
  <si>
    <t>NSPLN MP</t>
  </si>
  <si>
    <t>NR/01022024/29022024/HPX-GTAMLDCRA-090124-05713</t>
  </si>
  <si>
    <t>CHANJUII</t>
  </si>
  <si>
    <t>NR/01012024/31032024/ ChanjuII</t>
  </si>
  <si>
    <t>UTTARAKHAND</t>
  </si>
  <si>
    <t>NR/01022024/29022024/5412UPCL/CE(Comm)/SE/Banking dt. 17.11.2023</t>
  </si>
  <si>
    <t>NR/16022024/29022024/HP-40</t>
  </si>
  <si>
    <t>B_S_ISPAT_MH</t>
  </si>
  <si>
    <t>NR/01022024/29022024/HPX-GTAMLDCRA-141223-05420</t>
  </si>
  <si>
    <t>SNJSUGARLTDAP</t>
  </si>
  <si>
    <t xml:space="preserve">NR/01022024/29022024/HPX-GTAMLDCRA-141223-05406 </t>
  </si>
  <si>
    <t>SKS Raigarh</t>
  </si>
  <si>
    <t>NR/19022024/29022024/NVVN/OA/16907</t>
  </si>
  <si>
    <t>SDKSM</t>
  </si>
  <si>
    <t>NR/01022024/29022024/HPX-GTAMLDCRA-090124-05714</t>
  </si>
  <si>
    <t>MSPIL</t>
  </si>
  <si>
    <t>NR/01022024/29022024/HPX-GTAMLDCRA-090124-05718</t>
  </si>
  <si>
    <t>RSRPL_BKN</t>
  </si>
  <si>
    <t>NR/01022024/29022024/SJVN010224NR1469</t>
  </si>
  <si>
    <t>NR/01022024/29022024/SJVN010224NR1468</t>
  </si>
  <si>
    <t>HIRIYUR_OSTROKANNADA</t>
  </si>
  <si>
    <t>SR/14022024/29022024/SJVN140224NR1518</t>
  </si>
  <si>
    <t>SBSRPC11PL_BKN</t>
  </si>
  <si>
    <t>NR/01102023/02012046/L_NR_2021_17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</si>
</sst>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  <xf numFmtId="22" fontId="0" fillId="0" borderId="22" xfId="0" applyNumberFormat="1" applyBorder="1"/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278.44299999999998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278.44299999999998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303.053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313.053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313.053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313.053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288.44299999999998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288.44299999999998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278.44299999999998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278.44299999999998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690</v>
          </cell>
          <cell r="G73">
            <v>0</v>
          </cell>
          <cell r="J73">
            <v>307.053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690</v>
          </cell>
          <cell r="G74">
            <v>0</v>
          </cell>
          <cell r="J74">
            <v>307.053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690</v>
          </cell>
          <cell r="G75">
            <v>0</v>
          </cell>
          <cell r="J75">
            <v>307.053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690</v>
          </cell>
          <cell r="G76">
            <v>0</v>
          </cell>
          <cell r="J76">
            <v>307.053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690</v>
          </cell>
          <cell r="G77">
            <v>0</v>
          </cell>
          <cell r="J77">
            <v>307.053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690</v>
          </cell>
          <cell r="G78">
            <v>0</v>
          </cell>
          <cell r="J78">
            <v>317.053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670</v>
          </cell>
          <cell r="G85">
            <v>0</v>
          </cell>
          <cell r="J85">
            <v>300.053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670</v>
          </cell>
          <cell r="G86">
            <v>0</v>
          </cell>
          <cell r="J86">
            <v>300.053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670</v>
          </cell>
          <cell r="G87">
            <v>0</v>
          </cell>
          <cell r="J87">
            <v>275.44299999999998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670</v>
          </cell>
          <cell r="G88">
            <v>0</v>
          </cell>
          <cell r="J88">
            <v>275.44299999999998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670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670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670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670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670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670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670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670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670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670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670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670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241">
        <v>45346.980902777781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45346</v>
      </c>
      <c r="B1" s="214" t="s">
        <v>434</v>
      </c>
      <c r="C1" s="210"/>
      <c r="D1" s="212" t="s">
        <v>293</v>
      </c>
      <c r="E1" s="212"/>
      <c r="F1" s="212"/>
      <c r="G1" s="212"/>
      <c r="H1" s="213"/>
      <c r="I1" s="215" t="s">
        <v>435</v>
      </c>
      <c r="J1" s="216"/>
      <c r="K1" s="216"/>
      <c r="L1" s="216"/>
      <c r="M1" s="217"/>
      <c r="N1" s="204"/>
      <c r="P1" s="208" t="s">
        <v>288</v>
      </c>
      <c r="Q1" s="208"/>
      <c r="R1" s="208"/>
      <c r="S1" s="208"/>
      <c r="T1" s="208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4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26.5</v>
      </c>
      <c r="C3" s="201">
        <v>26.5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11.0558</v>
      </c>
      <c r="J3" s="21">
        <f>C3*E3/100</f>
        <v>6.1824500000000002</v>
      </c>
      <c r="K3" s="21">
        <f>C3*F3/100</f>
        <v>7.9738499999999997</v>
      </c>
      <c r="L3" s="21">
        <f>C3*G3/100</f>
        <v>1.2879000000000003</v>
      </c>
      <c r="M3" s="156">
        <f>SUM(I3:L3)</f>
        <v>26.5</v>
      </c>
      <c r="N3" s="22"/>
      <c r="P3" s="37">
        <f t="shared" ref="P3:P34" si="1">I3</f>
        <v>11.0558</v>
      </c>
      <c r="Q3" s="37">
        <f t="shared" ref="Q3:Q34" si="2">J3</f>
        <v>6.1824500000000002</v>
      </c>
      <c r="R3" s="37">
        <f t="shared" ref="R3:R34" si="3">K3</f>
        <v>7.9738499999999997</v>
      </c>
      <c r="S3" s="37">
        <f t="shared" ref="S3:S34" si="4">L3</f>
        <v>1.2879000000000003</v>
      </c>
      <c r="T3" s="37">
        <f>SUM(P3:S3)</f>
        <v>26.5</v>
      </c>
    </row>
    <row r="4" spans="1:20">
      <c r="A4" s="8" t="s">
        <v>46</v>
      </c>
      <c r="B4" s="201">
        <v>26.5</v>
      </c>
      <c r="C4" s="201">
        <v>26.5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11.0558</v>
      </c>
      <c r="J4" s="21">
        <f t="shared" ref="J4:J67" si="6">C4*E4/100</f>
        <v>6.1824500000000002</v>
      </c>
      <c r="K4" s="21">
        <f t="shared" ref="K4:K67" si="7">C4*F4/100</f>
        <v>7.9738499999999997</v>
      </c>
      <c r="L4" s="21">
        <f t="shared" ref="L4:L67" si="8">C4*G4/100</f>
        <v>1.2879000000000003</v>
      </c>
      <c r="M4" s="157">
        <f t="shared" ref="M4:M67" si="9">SUM(I4:L4)</f>
        <v>26.5</v>
      </c>
      <c r="N4" s="22"/>
      <c r="P4" s="37">
        <f t="shared" si="1"/>
        <v>11.0558</v>
      </c>
      <c r="Q4" s="37">
        <f t="shared" si="2"/>
        <v>6.1824500000000002</v>
      </c>
      <c r="R4" s="37">
        <f t="shared" si="3"/>
        <v>7.9738499999999997</v>
      </c>
      <c r="S4" s="37">
        <f t="shared" si="4"/>
        <v>1.2879000000000003</v>
      </c>
      <c r="T4" s="37">
        <f t="shared" ref="T4:T67" si="10">SUM(P4:S4)</f>
        <v>26.5</v>
      </c>
    </row>
    <row r="5" spans="1:20">
      <c r="A5" s="8" t="s">
        <v>47</v>
      </c>
      <c r="B5" s="201">
        <v>26.5</v>
      </c>
      <c r="C5" s="201">
        <v>26.5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11.0558</v>
      </c>
      <c r="J5" s="21">
        <f t="shared" si="6"/>
        <v>6.1824500000000002</v>
      </c>
      <c r="K5" s="21">
        <f t="shared" si="7"/>
        <v>7.9738499999999997</v>
      </c>
      <c r="L5" s="21">
        <f t="shared" si="8"/>
        <v>1.2879000000000003</v>
      </c>
      <c r="M5" s="157">
        <f t="shared" si="9"/>
        <v>26.5</v>
      </c>
      <c r="N5" s="22"/>
      <c r="P5" s="37">
        <f t="shared" si="1"/>
        <v>11.0558</v>
      </c>
      <c r="Q5" s="37">
        <f t="shared" si="2"/>
        <v>6.1824500000000002</v>
      </c>
      <c r="R5" s="37">
        <f t="shared" si="3"/>
        <v>7.9738499999999997</v>
      </c>
      <c r="S5" s="37">
        <f t="shared" si="4"/>
        <v>1.2879000000000003</v>
      </c>
      <c r="T5" s="37">
        <f t="shared" si="10"/>
        <v>26.5</v>
      </c>
    </row>
    <row r="6" spans="1:20">
      <c r="A6" s="8" t="s">
        <v>48</v>
      </c>
      <c r="B6" s="201">
        <v>26.5</v>
      </c>
      <c r="C6" s="201">
        <v>26.5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11.0558</v>
      </c>
      <c r="J6" s="21">
        <f t="shared" si="6"/>
        <v>6.1824500000000002</v>
      </c>
      <c r="K6" s="21">
        <f t="shared" si="7"/>
        <v>7.9738499999999997</v>
      </c>
      <c r="L6" s="21">
        <f t="shared" si="8"/>
        <v>1.2879000000000003</v>
      </c>
      <c r="M6" s="157">
        <f t="shared" si="9"/>
        <v>26.5</v>
      </c>
      <c r="N6" s="22"/>
      <c r="P6" s="37">
        <f t="shared" si="1"/>
        <v>11.0558</v>
      </c>
      <c r="Q6" s="37">
        <f t="shared" si="2"/>
        <v>6.1824500000000002</v>
      </c>
      <c r="R6" s="37">
        <f t="shared" si="3"/>
        <v>7.9738499999999997</v>
      </c>
      <c r="S6" s="37">
        <f t="shared" si="4"/>
        <v>1.2879000000000003</v>
      </c>
      <c r="T6" s="37">
        <f t="shared" si="10"/>
        <v>26.5</v>
      </c>
    </row>
    <row r="7" spans="1:20">
      <c r="A7" s="8" t="s">
        <v>49</v>
      </c>
      <c r="B7" s="201">
        <v>26.5</v>
      </c>
      <c r="C7" s="201">
        <v>26.5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11.0558</v>
      </c>
      <c r="J7" s="21">
        <f t="shared" si="6"/>
        <v>6.1824500000000002</v>
      </c>
      <c r="K7" s="21">
        <f t="shared" si="7"/>
        <v>7.9738499999999997</v>
      </c>
      <c r="L7" s="21">
        <f t="shared" si="8"/>
        <v>1.2879000000000003</v>
      </c>
      <c r="M7" s="157">
        <f t="shared" si="9"/>
        <v>26.5</v>
      </c>
      <c r="N7" s="22"/>
      <c r="P7" s="37">
        <f t="shared" si="1"/>
        <v>11.0558</v>
      </c>
      <c r="Q7" s="37">
        <f t="shared" si="2"/>
        <v>6.1824500000000002</v>
      </c>
      <c r="R7" s="37">
        <f t="shared" si="3"/>
        <v>7.9738499999999997</v>
      </c>
      <c r="S7" s="37">
        <f t="shared" si="4"/>
        <v>1.2879000000000003</v>
      </c>
      <c r="T7" s="37">
        <f t="shared" si="10"/>
        <v>26.5</v>
      </c>
    </row>
    <row r="8" spans="1:20">
      <c r="A8" s="8" t="s">
        <v>50</v>
      </c>
      <c r="B8" s="201">
        <v>26.5</v>
      </c>
      <c r="C8" s="201">
        <v>26.5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11.0558</v>
      </c>
      <c r="J8" s="21">
        <f t="shared" si="6"/>
        <v>6.1824500000000002</v>
      </c>
      <c r="K8" s="21">
        <f t="shared" si="7"/>
        <v>7.9738499999999997</v>
      </c>
      <c r="L8" s="21">
        <f t="shared" si="8"/>
        <v>1.2879000000000003</v>
      </c>
      <c r="M8" s="157">
        <f t="shared" si="9"/>
        <v>26.5</v>
      </c>
      <c r="N8" s="22"/>
      <c r="P8" s="37">
        <f t="shared" si="1"/>
        <v>11.0558</v>
      </c>
      <c r="Q8" s="37">
        <f t="shared" si="2"/>
        <v>6.1824500000000002</v>
      </c>
      <c r="R8" s="37">
        <f t="shared" si="3"/>
        <v>7.9738499999999997</v>
      </c>
      <c r="S8" s="37">
        <f t="shared" si="4"/>
        <v>1.2879000000000003</v>
      </c>
      <c r="T8" s="37">
        <f t="shared" si="10"/>
        <v>26.5</v>
      </c>
    </row>
    <row r="9" spans="1:20">
      <c r="A9" s="8" t="s">
        <v>51</v>
      </c>
      <c r="B9" s="201">
        <v>26.5</v>
      </c>
      <c r="C9" s="201">
        <v>26.5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11.0558</v>
      </c>
      <c r="J9" s="21">
        <f t="shared" si="6"/>
        <v>6.1824500000000002</v>
      </c>
      <c r="K9" s="21">
        <f t="shared" si="7"/>
        <v>7.9738499999999997</v>
      </c>
      <c r="L9" s="21">
        <f t="shared" si="8"/>
        <v>1.2879000000000003</v>
      </c>
      <c r="M9" s="157">
        <f t="shared" si="9"/>
        <v>26.5</v>
      </c>
      <c r="N9" s="22"/>
      <c r="P9" s="37">
        <f t="shared" si="1"/>
        <v>11.0558</v>
      </c>
      <c r="Q9" s="37">
        <f t="shared" si="2"/>
        <v>6.1824500000000002</v>
      </c>
      <c r="R9" s="37">
        <f t="shared" si="3"/>
        <v>7.9738499999999997</v>
      </c>
      <c r="S9" s="37">
        <f t="shared" si="4"/>
        <v>1.2879000000000003</v>
      </c>
      <c r="T9" s="37">
        <f t="shared" si="10"/>
        <v>26.5</v>
      </c>
    </row>
    <row r="10" spans="1:20">
      <c r="A10" s="8" t="s">
        <v>52</v>
      </c>
      <c r="B10" s="201">
        <v>26.5</v>
      </c>
      <c r="C10" s="201">
        <v>26.5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11.0558</v>
      </c>
      <c r="J10" s="21">
        <f t="shared" si="6"/>
        <v>6.1824500000000002</v>
      </c>
      <c r="K10" s="21">
        <f t="shared" si="7"/>
        <v>7.9738499999999997</v>
      </c>
      <c r="L10" s="21">
        <f t="shared" si="8"/>
        <v>1.2879000000000003</v>
      </c>
      <c r="M10" s="157">
        <f t="shared" si="9"/>
        <v>26.5</v>
      </c>
      <c r="N10" s="22"/>
      <c r="P10" s="37">
        <f t="shared" si="1"/>
        <v>11.0558</v>
      </c>
      <c r="Q10" s="37">
        <f t="shared" si="2"/>
        <v>6.1824500000000002</v>
      </c>
      <c r="R10" s="37">
        <f t="shared" si="3"/>
        <v>7.9738499999999997</v>
      </c>
      <c r="S10" s="37">
        <f t="shared" si="4"/>
        <v>1.2879000000000003</v>
      </c>
      <c r="T10" s="37">
        <f t="shared" si="10"/>
        <v>26.5</v>
      </c>
    </row>
    <row r="11" spans="1:20">
      <c r="A11" s="8" t="s">
        <v>53</v>
      </c>
      <c r="B11" s="201">
        <v>26.5</v>
      </c>
      <c r="C11" s="201">
        <v>26.5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11.0558</v>
      </c>
      <c r="J11" s="21">
        <f t="shared" si="6"/>
        <v>6.1824500000000002</v>
      </c>
      <c r="K11" s="21">
        <f t="shared" si="7"/>
        <v>7.9738499999999997</v>
      </c>
      <c r="L11" s="21">
        <f t="shared" si="8"/>
        <v>1.2879000000000003</v>
      </c>
      <c r="M11" s="157">
        <f t="shared" si="9"/>
        <v>26.5</v>
      </c>
      <c r="N11" s="22"/>
      <c r="P11" s="37">
        <f t="shared" si="1"/>
        <v>11.0558</v>
      </c>
      <c r="Q11" s="37">
        <f t="shared" si="2"/>
        <v>6.1824500000000002</v>
      </c>
      <c r="R11" s="37">
        <f t="shared" si="3"/>
        <v>7.9738499999999997</v>
      </c>
      <c r="S11" s="37">
        <f t="shared" si="4"/>
        <v>1.2879000000000003</v>
      </c>
      <c r="T11" s="37">
        <f t="shared" si="10"/>
        <v>26.5</v>
      </c>
    </row>
    <row r="12" spans="1:20">
      <c r="A12" s="8" t="s">
        <v>54</v>
      </c>
      <c r="B12" s="201">
        <v>26.5</v>
      </c>
      <c r="C12" s="201">
        <v>26.5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11.0558</v>
      </c>
      <c r="J12" s="21">
        <f t="shared" si="6"/>
        <v>6.1824500000000002</v>
      </c>
      <c r="K12" s="21">
        <f t="shared" si="7"/>
        <v>7.9738499999999997</v>
      </c>
      <c r="L12" s="21">
        <f t="shared" si="8"/>
        <v>1.2879000000000003</v>
      </c>
      <c r="M12" s="157">
        <f t="shared" si="9"/>
        <v>26.5</v>
      </c>
      <c r="N12" s="22"/>
      <c r="P12" s="37">
        <f t="shared" si="1"/>
        <v>11.0558</v>
      </c>
      <c r="Q12" s="37">
        <f t="shared" si="2"/>
        <v>6.1824500000000002</v>
      </c>
      <c r="R12" s="37">
        <f t="shared" si="3"/>
        <v>7.9738499999999997</v>
      </c>
      <c r="S12" s="37">
        <f t="shared" si="4"/>
        <v>1.2879000000000003</v>
      </c>
      <c r="T12" s="37">
        <f t="shared" si="10"/>
        <v>26.5</v>
      </c>
    </row>
    <row r="13" spans="1:20">
      <c r="A13" s="8" t="s">
        <v>55</v>
      </c>
      <c r="B13" s="201">
        <v>26.5</v>
      </c>
      <c r="C13" s="201">
        <v>26.5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11.0558</v>
      </c>
      <c r="J13" s="21">
        <f t="shared" si="6"/>
        <v>6.1824500000000002</v>
      </c>
      <c r="K13" s="21">
        <f t="shared" si="7"/>
        <v>7.9738499999999997</v>
      </c>
      <c r="L13" s="21">
        <f t="shared" si="8"/>
        <v>1.2879000000000003</v>
      </c>
      <c r="M13" s="157">
        <f t="shared" si="9"/>
        <v>26.5</v>
      </c>
      <c r="N13" s="22"/>
      <c r="P13" s="37">
        <f t="shared" si="1"/>
        <v>11.0558</v>
      </c>
      <c r="Q13" s="37">
        <f t="shared" si="2"/>
        <v>6.1824500000000002</v>
      </c>
      <c r="R13" s="37">
        <f t="shared" si="3"/>
        <v>7.9738499999999997</v>
      </c>
      <c r="S13" s="37">
        <f t="shared" si="4"/>
        <v>1.2879000000000003</v>
      </c>
      <c r="T13" s="37">
        <f t="shared" si="10"/>
        <v>26.5</v>
      </c>
    </row>
    <row r="14" spans="1:20">
      <c r="A14" s="8" t="s">
        <v>56</v>
      </c>
      <c r="B14" s="201">
        <v>26.5</v>
      </c>
      <c r="C14" s="201">
        <v>26.5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11.0558</v>
      </c>
      <c r="J14" s="21">
        <f t="shared" si="6"/>
        <v>6.1824500000000002</v>
      </c>
      <c r="K14" s="21">
        <f t="shared" si="7"/>
        <v>7.9738499999999997</v>
      </c>
      <c r="L14" s="21">
        <f t="shared" si="8"/>
        <v>1.2879000000000003</v>
      </c>
      <c r="M14" s="157">
        <f t="shared" si="9"/>
        <v>26.5</v>
      </c>
      <c r="N14" s="22"/>
      <c r="P14" s="37">
        <f t="shared" si="1"/>
        <v>11.0558</v>
      </c>
      <c r="Q14" s="37">
        <f t="shared" si="2"/>
        <v>6.1824500000000002</v>
      </c>
      <c r="R14" s="37">
        <f t="shared" si="3"/>
        <v>7.9738499999999997</v>
      </c>
      <c r="S14" s="37">
        <f t="shared" si="4"/>
        <v>1.2879000000000003</v>
      </c>
      <c r="T14" s="37">
        <f t="shared" si="10"/>
        <v>26.5</v>
      </c>
    </row>
    <row r="15" spans="1:20">
      <c r="A15" s="8" t="s">
        <v>57</v>
      </c>
      <c r="B15" s="201">
        <v>26.5</v>
      </c>
      <c r="C15" s="201">
        <v>26.5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11.0558</v>
      </c>
      <c r="J15" s="21">
        <f t="shared" si="6"/>
        <v>6.1824500000000002</v>
      </c>
      <c r="K15" s="21">
        <f t="shared" si="7"/>
        <v>7.9738499999999997</v>
      </c>
      <c r="L15" s="21">
        <f t="shared" si="8"/>
        <v>1.2879000000000003</v>
      </c>
      <c r="M15" s="157">
        <f t="shared" si="9"/>
        <v>26.5</v>
      </c>
      <c r="N15" s="22"/>
      <c r="P15" s="37">
        <f t="shared" si="1"/>
        <v>11.0558</v>
      </c>
      <c r="Q15" s="37">
        <f t="shared" si="2"/>
        <v>6.1824500000000002</v>
      </c>
      <c r="R15" s="37">
        <f t="shared" si="3"/>
        <v>7.9738499999999997</v>
      </c>
      <c r="S15" s="37">
        <f t="shared" si="4"/>
        <v>1.2879000000000003</v>
      </c>
      <c r="T15" s="37">
        <f t="shared" si="10"/>
        <v>26.5</v>
      </c>
    </row>
    <row r="16" spans="1:20">
      <c r="A16" s="8" t="s">
        <v>58</v>
      </c>
      <c r="B16" s="201">
        <v>26.5</v>
      </c>
      <c r="C16" s="201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57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201">
        <v>26</v>
      </c>
      <c r="C17" s="201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57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201">
        <v>26</v>
      </c>
      <c r="C18" s="201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57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201">
        <v>26</v>
      </c>
      <c r="C19" s="201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7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201">
        <v>26</v>
      </c>
      <c r="C20" s="201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201">
        <v>26</v>
      </c>
      <c r="C21" s="201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201">
        <v>26</v>
      </c>
      <c r="C22" s="201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201">
        <v>26.4</v>
      </c>
      <c r="C23" s="201">
        <v>26.4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11.01408</v>
      </c>
      <c r="J23" s="21">
        <f t="shared" si="6"/>
        <v>6.1591199999999988</v>
      </c>
      <c r="K23" s="21">
        <f t="shared" si="7"/>
        <v>7.9437600000000002</v>
      </c>
      <c r="L23" s="21">
        <f t="shared" si="8"/>
        <v>1.28304</v>
      </c>
      <c r="M23" s="157">
        <f t="shared" si="9"/>
        <v>26.4</v>
      </c>
      <c r="N23" s="22"/>
      <c r="P23" s="37">
        <f t="shared" si="1"/>
        <v>11.01408</v>
      </c>
      <c r="Q23" s="37">
        <f t="shared" si="2"/>
        <v>6.1591199999999988</v>
      </c>
      <c r="R23" s="37">
        <f t="shared" si="3"/>
        <v>7.9437600000000002</v>
      </c>
      <c r="S23" s="37">
        <f t="shared" si="4"/>
        <v>1.28304</v>
      </c>
      <c r="T23" s="37">
        <f t="shared" si="10"/>
        <v>26.4</v>
      </c>
    </row>
    <row r="24" spans="1:20">
      <c r="A24" s="8" t="s">
        <v>66</v>
      </c>
      <c r="B24" s="201">
        <v>26.4</v>
      </c>
      <c r="C24" s="201">
        <v>26.4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11.01408</v>
      </c>
      <c r="J24" s="21">
        <f t="shared" si="6"/>
        <v>6.1591199999999988</v>
      </c>
      <c r="K24" s="21">
        <f t="shared" si="7"/>
        <v>7.9437600000000002</v>
      </c>
      <c r="L24" s="21">
        <f t="shared" si="8"/>
        <v>1.28304</v>
      </c>
      <c r="M24" s="157">
        <f t="shared" si="9"/>
        <v>26.4</v>
      </c>
      <c r="N24" s="22"/>
      <c r="P24" s="37">
        <f t="shared" si="1"/>
        <v>11.01408</v>
      </c>
      <c r="Q24" s="37">
        <f t="shared" si="2"/>
        <v>6.1591199999999988</v>
      </c>
      <c r="R24" s="37">
        <f t="shared" si="3"/>
        <v>7.9437600000000002</v>
      </c>
      <c r="S24" s="37">
        <f t="shared" si="4"/>
        <v>1.28304</v>
      </c>
      <c r="T24" s="37">
        <f t="shared" si="10"/>
        <v>26.4</v>
      </c>
    </row>
    <row r="25" spans="1:20">
      <c r="A25" s="8" t="s">
        <v>67</v>
      </c>
      <c r="B25" s="201">
        <v>26.4</v>
      </c>
      <c r="C25" s="201">
        <v>26.4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11.01408</v>
      </c>
      <c r="J25" s="21">
        <f t="shared" si="6"/>
        <v>6.1591199999999988</v>
      </c>
      <c r="K25" s="21">
        <f t="shared" si="7"/>
        <v>7.9437600000000002</v>
      </c>
      <c r="L25" s="21">
        <f t="shared" si="8"/>
        <v>1.28304</v>
      </c>
      <c r="M25" s="157">
        <f t="shared" si="9"/>
        <v>26.4</v>
      </c>
      <c r="N25" s="22"/>
      <c r="P25" s="37">
        <f t="shared" si="1"/>
        <v>11.01408</v>
      </c>
      <c r="Q25" s="37">
        <f t="shared" si="2"/>
        <v>6.1591199999999988</v>
      </c>
      <c r="R25" s="37">
        <f t="shared" si="3"/>
        <v>7.9437600000000002</v>
      </c>
      <c r="S25" s="37">
        <f t="shared" si="4"/>
        <v>1.28304</v>
      </c>
      <c r="T25" s="37">
        <f t="shared" si="10"/>
        <v>26.4</v>
      </c>
    </row>
    <row r="26" spans="1:20">
      <c r="A26" s="8" t="s">
        <v>68</v>
      </c>
      <c r="B26" s="201">
        <v>26.4</v>
      </c>
      <c r="C26" s="201">
        <v>26.4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11.01408</v>
      </c>
      <c r="J26" s="21">
        <f t="shared" si="6"/>
        <v>6.1591199999999988</v>
      </c>
      <c r="K26" s="21">
        <f t="shared" si="7"/>
        <v>7.9437600000000002</v>
      </c>
      <c r="L26" s="21">
        <f t="shared" si="8"/>
        <v>1.28304</v>
      </c>
      <c r="M26" s="157">
        <f t="shared" si="9"/>
        <v>26.4</v>
      </c>
      <c r="N26" s="22"/>
      <c r="P26" s="37">
        <f t="shared" si="1"/>
        <v>11.01408</v>
      </c>
      <c r="Q26" s="37">
        <f t="shared" si="2"/>
        <v>6.1591199999999988</v>
      </c>
      <c r="R26" s="37">
        <f t="shared" si="3"/>
        <v>7.9437600000000002</v>
      </c>
      <c r="S26" s="37">
        <f t="shared" si="4"/>
        <v>1.28304</v>
      </c>
      <c r="T26" s="37">
        <f t="shared" si="10"/>
        <v>26.4</v>
      </c>
    </row>
    <row r="27" spans="1:20">
      <c r="A27" s="8" t="s">
        <v>69</v>
      </c>
      <c r="B27" s="201">
        <v>26.4</v>
      </c>
      <c r="C27" s="201">
        <v>26.4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11.01408</v>
      </c>
      <c r="J27" s="21">
        <f t="shared" si="6"/>
        <v>6.1591199999999988</v>
      </c>
      <c r="K27" s="21">
        <f t="shared" si="7"/>
        <v>7.9437600000000002</v>
      </c>
      <c r="L27" s="21">
        <f t="shared" si="8"/>
        <v>1.28304</v>
      </c>
      <c r="M27" s="157">
        <f t="shared" si="9"/>
        <v>26.4</v>
      </c>
      <c r="N27" s="22"/>
      <c r="P27" s="37">
        <f t="shared" si="1"/>
        <v>11.01408</v>
      </c>
      <c r="Q27" s="37">
        <f t="shared" si="2"/>
        <v>6.1591199999999988</v>
      </c>
      <c r="R27" s="37">
        <f t="shared" si="3"/>
        <v>7.9437600000000002</v>
      </c>
      <c r="S27" s="37">
        <f t="shared" si="4"/>
        <v>1.28304</v>
      </c>
      <c r="T27" s="37">
        <f t="shared" si="10"/>
        <v>26.4</v>
      </c>
    </row>
    <row r="28" spans="1:20">
      <c r="A28" s="8" t="s">
        <v>70</v>
      </c>
      <c r="B28" s="201">
        <v>26.4</v>
      </c>
      <c r="C28" s="201">
        <v>26.4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11.01408</v>
      </c>
      <c r="J28" s="21">
        <f t="shared" si="6"/>
        <v>6.1591199999999988</v>
      </c>
      <c r="K28" s="21">
        <f t="shared" si="7"/>
        <v>7.9437600000000002</v>
      </c>
      <c r="L28" s="21">
        <f t="shared" si="8"/>
        <v>1.28304</v>
      </c>
      <c r="M28" s="157">
        <f t="shared" si="9"/>
        <v>26.4</v>
      </c>
      <c r="N28" s="22"/>
      <c r="P28" s="37">
        <f t="shared" si="1"/>
        <v>11.01408</v>
      </c>
      <c r="Q28" s="37">
        <f t="shared" si="2"/>
        <v>6.1591199999999988</v>
      </c>
      <c r="R28" s="37">
        <f t="shared" si="3"/>
        <v>7.9437600000000002</v>
      </c>
      <c r="S28" s="37">
        <f t="shared" si="4"/>
        <v>1.28304</v>
      </c>
      <c r="T28" s="37">
        <f t="shared" si="10"/>
        <v>26.4</v>
      </c>
    </row>
    <row r="29" spans="1:20">
      <c r="A29" s="8" t="s">
        <v>71</v>
      </c>
      <c r="B29" s="201">
        <v>26.4</v>
      </c>
      <c r="C29" s="201">
        <v>26.4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11.01408</v>
      </c>
      <c r="J29" s="21">
        <f t="shared" si="6"/>
        <v>6.1591199999999988</v>
      </c>
      <c r="K29" s="21">
        <f t="shared" si="7"/>
        <v>7.9437600000000002</v>
      </c>
      <c r="L29" s="21">
        <f t="shared" si="8"/>
        <v>1.28304</v>
      </c>
      <c r="M29" s="157">
        <f t="shared" si="9"/>
        <v>26.4</v>
      </c>
      <c r="N29" s="22"/>
      <c r="P29" s="37">
        <f t="shared" si="1"/>
        <v>11.01408</v>
      </c>
      <c r="Q29" s="37">
        <f t="shared" si="2"/>
        <v>6.1591199999999988</v>
      </c>
      <c r="R29" s="37">
        <f t="shared" si="3"/>
        <v>7.9437600000000002</v>
      </c>
      <c r="S29" s="37">
        <f t="shared" si="4"/>
        <v>1.28304</v>
      </c>
      <c r="T29" s="37">
        <f t="shared" si="10"/>
        <v>26.4</v>
      </c>
    </row>
    <row r="30" spans="1:20">
      <c r="A30" s="8" t="s">
        <v>72</v>
      </c>
      <c r="B30" s="201">
        <v>26.4</v>
      </c>
      <c r="C30" s="201">
        <v>26.4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11.01408</v>
      </c>
      <c r="J30" s="21">
        <f t="shared" si="6"/>
        <v>6.1591199999999988</v>
      </c>
      <c r="K30" s="21">
        <f t="shared" si="7"/>
        <v>7.9437600000000002</v>
      </c>
      <c r="L30" s="21">
        <f t="shared" si="8"/>
        <v>1.28304</v>
      </c>
      <c r="M30" s="157">
        <f t="shared" si="9"/>
        <v>26.4</v>
      </c>
      <c r="N30" s="22"/>
      <c r="P30" s="37">
        <f t="shared" si="1"/>
        <v>11.01408</v>
      </c>
      <c r="Q30" s="37">
        <f t="shared" si="2"/>
        <v>6.1591199999999988</v>
      </c>
      <c r="R30" s="37">
        <f t="shared" si="3"/>
        <v>7.9437600000000002</v>
      </c>
      <c r="S30" s="37">
        <f t="shared" si="4"/>
        <v>1.28304</v>
      </c>
      <c r="T30" s="37">
        <f t="shared" si="10"/>
        <v>26.4</v>
      </c>
    </row>
    <row r="31" spans="1:20">
      <c r="A31" s="8" t="s">
        <v>73</v>
      </c>
      <c r="B31" s="201">
        <v>26.4</v>
      </c>
      <c r="C31" s="201">
        <v>26.4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11.01408</v>
      </c>
      <c r="J31" s="21">
        <f t="shared" si="6"/>
        <v>6.1591199999999988</v>
      </c>
      <c r="K31" s="21">
        <f t="shared" si="7"/>
        <v>7.9437600000000002</v>
      </c>
      <c r="L31" s="21">
        <f t="shared" si="8"/>
        <v>1.28304</v>
      </c>
      <c r="M31" s="157">
        <f t="shared" si="9"/>
        <v>26.4</v>
      </c>
      <c r="N31" s="22"/>
      <c r="P31" s="37">
        <f t="shared" si="1"/>
        <v>11.01408</v>
      </c>
      <c r="Q31" s="37">
        <f t="shared" si="2"/>
        <v>6.1591199999999988</v>
      </c>
      <c r="R31" s="37">
        <f t="shared" si="3"/>
        <v>7.9437600000000002</v>
      </c>
      <c r="S31" s="37">
        <f t="shared" si="4"/>
        <v>1.28304</v>
      </c>
      <c r="T31" s="37">
        <f t="shared" si="10"/>
        <v>26.4</v>
      </c>
    </row>
    <row r="32" spans="1:20">
      <c r="A32" s="8" t="s">
        <v>74</v>
      </c>
      <c r="B32" s="201">
        <v>26.4</v>
      </c>
      <c r="C32" s="201">
        <v>26.4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11.01408</v>
      </c>
      <c r="J32" s="21">
        <f t="shared" si="6"/>
        <v>6.1591199999999988</v>
      </c>
      <c r="K32" s="21">
        <f t="shared" si="7"/>
        <v>7.9437600000000002</v>
      </c>
      <c r="L32" s="21">
        <f t="shared" si="8"/>
        <v>1.28304</v>
      </c>
      <c r="M32" s="157">
        <f t="shared" si="9"/>
        <v>26.4</v>
      </c>
      <c r="N32" s="22"/>
      <c r="P32" s="37">
        <f t="shared" si="1"/>
        <v>11.01408</v>
      </c>
      <c r="Q32" s="37">
        <f t="shared" si="2"/>
        <v>6.1591199999999988</v>
      </c>
      <c r="R32" s="37">
        <f t="shared" si="3"/>
        <v>7.9437600000000002</v>
      </c>
      <c r="S32" s="37">
        <f t="shared" si="4"/>
        <v>1.28304</v>
      </c>
      <c r="T32" s="37">
        <f t="shared" si="10"/>
        <v>26.4</v>
      </c>
    </row>
    <row r="33" spans="1:20">
      <c r="A33" s="8" t="s">
        <v>75</v>
      </c>
      <c r="B33" s="201">
        <v>26.4</v>
      </c>
      <c r="C33" s="201">
        <v>26.4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11.01408</v>
      </c>
      <c r="J33" s="21">
        <f t="shared" si="6"/>
        <v>6.1591199999999988</v>
      </c>
      <c r="K33" s="21">
        <f t="shared" si="7"/>
        <v>7.9437600000000002</v>
      </c>
      <c r="L33" s="21">
        <f t="shared" si="8"/>
        <v>1.28304</v>
      </c>
      <c r="M33" s="157">
        <f t="shared" si="9"/>
        <v>26.4</v>
      </c>
      <c r="N33" s="22"/>
      <c r="P33" s="37">
        <f t="shared" si="1"/>
        <v>11.01408</v>
      </c>
      <c r="Q33" s="37">
        <f t="shared" si="2"/>
        <v>6.1591199999999988</v>
      </c>
      <c r="R33" s="37">
        <f t="shared" si="3"/>
        <v>7.9437600000000002</v>
      </c>
      <c r="S33" s="37">
        <f t="shared" si="4"/>
        <v>1.28304</v>
      </c>
      <c r="T33" s="37">
        <f t="shared" si="10"/>
        <v>26.4</v>
      </c>
    </row>
    <row r="34" spans="1:20">
      <c r="A34" s="8" t="s">
        <v>76</v>
      </c>
      <c r="B34" s="201">
        <v>26.4</v>
      </c>
      <c r="C34" s="201">
        <v>26.4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11.01408</v>
      </c>
      <c r="J34" s="21">
        <f t="shared" si="6"/>
        <v>6.1591199999999988</v>
      </c>
      <c r="K34" s="21">
        <f t="shared" si="7"/>
        <v>7.9437600000000002</v>
      </c>
      <c r="L34" s="21">
        <f t="shared" si="8"/>
        <v>1.28304</v>
      </c>
      <c r="M34" s="157">
        <f t="shared" si="9"/>
        <v>26.4</v>
      </c>
      <c r="N34" s="22"/>
      <c r="P34" s="37">
        <f t="shared" si="1"/>
        <v>11.01408</v>
      </c>
      <c r="Q34" s="37">
        <f t="shared" si="2"/>
        <v>6.1591199999999988</v>
      </c>
      <c r="R34" s="37">
        <f t="shared" si="3"/>
        <v>7.9437600000000002</v>
      </c>
      <c r="S34" s="37">
        <f t="shared" si="4"/>
        <v>1.28304</v>
      </c>
      <c r="T34" s="37">
        <f t="shared" si="10"/>
        <v>26.4</v>
      </c>
    </row>
    <row r="35" spans="1:20">
      <c r="A35" s="8" t="s">
        <v>77</v>
      </c>
      <c r="B35" s="201">
        <v>26.4</v>
      </c>
      <c r="C35" s="201">
        <v>26.4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11.01408</v>
      </c>
      <c r="J35" s="21">
        <f t="shared" si="6"/>
        <v>6.1591199999999988</v>
      </c>
      <c r="K35" s="21">
        <f t="shared" si="7"/>
        <v>7.9437600000000002</v>
      </c>
      <c r="L35" s="21">
        <f t="shared" si="8"/>
        <v>1.28304</v>
      </c>
      <c r="M35" s="157">
        <f t="shared" si="9"/>
        <v>26.4</v>
      </c>
      <c r="N35" s="22"/>
      <c r="P35" s="37">
        <f t="shared" ref="P35:P66" si="12">I35</f>
        <v>11.01408</v>
      </c>
      <c r="Q35" s="37">
        <f t="shared" ref="Q35:Q66" si="13">J35</f>
        <v>6.1591199999999988</v>
      </c>
      <c r="R35" s="37">
        <f t="shared" ref="R35:R66" si="14">K35</f>
        <v>7.9437600000000002</v>
      </c>
      <c r="S35" s="37">
        <f t="shared" ref="S35:S66" si="15">L35</f>
        <v>1.28304</v>
      </c>
      <c r="T35" s="37">
        <f t="shared" si="10"/>
        <v>26.4</v>
      </c>
    </row>
    <row r="36" spans="1:20">
      <c r="A36" s="8" t="s">
        <v>78</v>
      </c>
      <c r="B36" s="201">
        <v>26.4</v>
      </c>
      <c r="C36" s="201">
        <v>26.4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11.01408</v>
      </c>
      <c r="J36" s="21">
        <f t="shared" si="6"/>
        <v>6.1591199999999988</v>
      </c>
      <c r="K36" s="21">
        <f t="shared" si="7"/>
        <v>7.9437600000000002</v>
      </c>
      <c r="L36" s="21">
        <f t="shared" si="8"/>
        <v>1.28304</v>
      </c>
      <c r="M36" s="157">
        <f t="shared" si="9"/>
        <v>26.4</v>
      </c>
      <c r="N36" s="22"/>
      <c r="P36" s="37">
        <f t="shared" si="12"/>
        <v>11.01408</v>
      </c>
      <c r="Q36" s="37">
        <f t="shared" si="13"/>
        <v>6.1591199999999988</v>
      </c>
      <c r="R36" s="37">
        <f t="shared" si="14"/>
        <v>7.9437600000000002</v>
      </c>
      <c r="S36" s="37">
        <f t="shared" si="15"/>
        <v>1.28304</v>
      </c>
      <c r="T36" s="37">
        <f t="shared" si="10"/>
        <v>26.4</v>
      </c>
    </row>
    <row r="37" spans="1:20">
      <c r="A37" s="8" t="s">
        <v>79</v>
      </c>
      <c r="B37" s="201">
        <v>26.4</v>
      </c>
      <c r="C37" s="201">
        <v>26.4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11.01408</v>
      </c>
      <c r="J37" s="21">
        <f t="shared" si="6"/>
        <v>6.1591199999999988</v>
      </c>
      <c r="K37" s="21">
        <f t="shared" si="7"/>
        <v>7.9437600000000002</v>
      </c>
      <c r="L37" s="21">
        <f t="shared" si="8"/>
        <v>1.28304</v>
      </c>
      <c r="M37" s="157">
        <f t="shared" si="9"/>
        <v>26.4</v>
      </c>
      <c r="N37" s="22"/>
      <c r="P37" s="37">
        <f t="shared" si="12"/>
        <v>11.01408</v>
      </c>
      <c r="Q37" s="37">
        <f t="shared" si="13"/>
        <v>6.1591199999999988</v>
      </c>
      <c r="R37" s="37">
        <f t="shared" si="14"/>
        <v>7.9437600000000002</v>
      </c>
      <c r="S37" s="37">
        <f t="shared" si="15"/>
        <v>1.28304</v>
      </c>
      <c r="T37" s="37">
        <f t="shared" si="10"/>
        <v>26.4</v>
      </c>
    </row>
    <row r="38" spans="1:20">
      <c r="A38" s="8" t="s">
        <v>80</v>
      </c>
      <c r="B38" s="201">
        <v>26.4</v>
      </c>
      <c r="C38" s="201">
        <v>26.4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11.01408</v>
      </c>
      <c r="J38" s="21">
        <f t="shared" si="6"/>
        <v>6.1591199999999988</v>
      </c>
      <c r="K38" s="21">
        <f t="shared" si="7"/>
        <v>7.9437600000000002</v>
      </c>
      <c r="L38" s="21">
        <f t="shared" si="8"/>
        <v>1.28304</v>
      </c>
      <c r="M38" s="157">
        <f t="shared" si="9"/>
        <v>26.4</v>
      </c>
      <c r="N38" s="22"/>
      <c r="P38" s="37">
        <f t="shared" si="12"/>
        <v>11.01408</v>
      </c>
      <c r="Q38" s="37">
        <f t="shared" si="13"/>
        <v>6.1591199999999988</v>
      </c>
      <c r="R38" s="37">
        <f t="shared" si="14"/>
        <v>7.9437600000000002</v>
      </c>
      <c r="S38" s="37">
        <f t="shared" si="15"/>
        <v>1.28304</v>
      </c>
      <c r="T38" s="37">
        <f t="shared" si="10"/>
        <v>26.4</v>
      </c>
    </row>
    <row r="39" spans="1:20">
      <c r="A39" s="8" t="s">
        <v>81</v>
      </c>
      <c r="B39" s="201">
        <v>26.4</v>
      </c>
      <c r="C39" s="201">
        <v>26.4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11.01408</v>
      </c>
      <c r="J39" s="21">
        <f t="shared" si="6"/>
        <v>6.1591199999999988</v>
      </c>
      <c r="K39" s="21">
        <f t="shared" si="7"/>
        <v>7.9437600000000002</v>
      </c>
      <c r="L39" s="21">
        <f t="shared" si="8"/>
        <v>1.28304</v>
      </c>
      <c r="M39" s="157">
        <f t="shared" si="9"/>
        <v>26.4</v>
      </c>
      <c r="N39" s="22"/>
      <c r="P39" s="37">
        <f t="shared" si="12"/>
        <v>11.01408</v>
      </c>
      <c r="Q39" s="37">
        <f t="shared" si="13"/>
        <v>6.1591199999999988</v>
      </c>
      <c r="R39" s="37">
        <f t="shared" si="14"/>
        <v>7.9437600000000002</v>
      </c>
      <c r="S39" s="37">
        <f t="shared" si="15"/>
        <v>1.28304</v>
      </c>
      <c r="T39" s="37">
        <f t="shared" si="10"/>
        <v>26.4</v>
      </c>
    </row>
    <row r="40" spans="1:20">
      <c r="A40" s="8" t="s">
        <v>82</v>
      </c>
      <c r="B40" s="201">
        <v>26.4</v>
      </c>
      <c r="C40" s="201">
        <v>26.4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11.01408</v>
      </c>
      <c r="J40" s="21">
        <f t="shared" si="6"/>
        <v>6.1591199999999988</v>
      </c>
      <c r="K40" s="21">
        <f t="shared" si="7"/>
        <v>7.9437600000000002</v>
      </c>
      <c r="L40" s="21">
        <f t="shared" si="8"/>
        <v>1.28304</v>
      </c>
      <c r="M40" s="157">
        <f t="shared" si="9"/>
        <v>26.4</v>
      </c>
      <c r="N40" s="22"/>
      <c r="P40" s="37">
        <f t="shared" si="12"/>
        <v>11.01408</v>
      </c>
      <c r="Q40" s="37">
        <f t="shared" si="13"/>
        <v>6.1591199999999988</v>
      </c>
      <c r="R40" s="37">
        <f t="shared" si="14"/>
        <v>7.9437600000000002</v>
      </c>
      <c r="S40" s="37">
        <f t="shared" si="15"/>
        <v>1.28304</v>
      </c>
      <c r="T40" s="37">
        <f t="shared" si="10"/>
        <v>26.4</v>
      </c>
    </row>
    <row r="41" spans="1:20">
      <c r="A41" s="8" t="s">
        <v>83</v>
      </c>
      <c r="B41" s="201">
        <v>26.4</v>
      </c>
      <c r="C41" s="201">
        <v>26.4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11.01408</v>
      </c>
      <c r="J41" s="21">
        <f t="shared" si="6"/>
        <v>6.1591199999999988</v>
      </c>
      <c r="K41" s="21">
        <f t="shared" si="7"/>
        <v>7.9437600000000002</v>
      </c>
      <c r="L41" s="21">
        <f t="shared" si="8"/>
        <v>1.28304</v>
      </c>
      <c r="M41" s="157">
        <f t="shared" si="9"/>
        <v>26.4</v>
      </c>
      <c r="N41" s="22"/>
      <c r="P41" s="37">
        <f t="shared" si="12"/>
        <v>11.01408</v>
      </c>
      <c r="Q41" s="37">
        <f t="shared" si="13"/>
        <v>6.1591199999999988</v>
      </c>
      <c r="R41" s="37">
        <f t="shared" si="14"/>
        <v>7.9437600000000002</v>
      </c>
      <c r="S41" s="37">
        <f t="shared" si="15"/>
        <v>1.28304</v>
      </c>
      <c r="T41" s="37">
        <f t="shared" si="10"/>
        <v>26.4</v>
      </c>
    </row>
    <row r="42" spans="1:20">
      <c r="A42" s="8" t="s">
        <v>84</v>
      </c>
      <c r="B42" s="201">
        <v>26.4</v>
      </c>
      <c r="C42" s="201">
        <v>26.4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11.01408</v>
      </c>
      <c r="J42" s="21">
        <f t="shared" si="6"/>
        <v>6.1591199999999988</v>
      </c>
      <c r="K42" s="21">
        <f t="shared" si="7"/>
        <v>7.9437600000000002</v>
      </c>
      <c r="L42" s="21">
        <f t="shared" si="8"/>
        <v>1.28304</v>
      </c>
      <c r="M42" s="157">
        <f t="shared" si="9"/>
        <v>26.4</v>
      </c>
      <c r="N42" s="22"/>
      <c r="P42" s="37">
        <f t="shared" si="12"/>
        <v>11.01408</v>
      </c>
      <c r="Q42" s="37">
        <f t="shared" si="13"/>
        <v>6.1591199999999988</v>
      </c>
      <c r="R42" s="37">
        <f t="shared" si="14"/>
        <v>7.9437600000000002</v>
      </c>
      <c r="S42" s="37">
        <f t="shared" si="15"/>
        <v>1.28304</v>
      </c>
      <c r="T42" s="37">
        <f t="shared" si="10"/>
        <v>26.4</v>
      </c>
    </row>
    <row r="43" spans="1:20">
      <c r="A43" s="8" t="s">
        <v>85</v>
      </c>
      <c r="B43" s="201">
        <v>26.4</v>
      </c>
      <c r="C43" s="201">
        <v>26.4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11.01408</v>
      </c>
      <c r="J43" s="21">
        <f t="shared" si="6"/>
        <v>6.1591199999999988</v>
      </c>
      <c r="K43" s="21">
        <f t="shared" si="7"/>
        <v>7.9437600000000002</v>
      </c>
      <c r="L43" s="21">
        <f t="shared" si="8"/>
        <v>1.28304</v>
      </c>
      <c r="M43" s="157">
        <f t="shared" si="9"/>
        <v>26.4</v>
      </c>
      <c r="N43" s="22"/>
      <c r="P43" s="37">
        <f t="shared" si="12"/>
        <v>11.01408</v>
      </c>
      <c r="Q43" s="37">
        <f t="shared" si="13"/>
        <v>6.1591199999999988</v>
      </c>
      <c r="R43" s="37">
        <f t="shared" si="14"/>
        <v>7.9437600000000002</v>
      </c>
      <c r="S43" s="37">
        <f t="shared" si="15"/>
        <v>1.28304</v>
      </c>
      <c r="T43" s="37">
        <f t="shared" si="10"/>
        <v>26.4</v>
      </c>
    </row>
    <row r="44" spans="1:20">
      <c r="A44" s="8" t="s">
        <v>86</v>
      </c>
      <c r="B44" s="201">
        <v>26.4</v>
      </c>
      <c r="C44" s="201">
        <v>26.4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11.01408</v>
      </c>
      <c r="J44" s="21">
        <f t="shared" si="6"/>
        <v>6.1591199999999988</v>
      </c>
      <c r="K44" s="21">
        <f t="shared" si="7"/>
        <v>7.9437600000000002</v>
      </c>
      <c r="L44" s="21">
        <f t="shared" si="8"/>
        <v>1.28304</v>
      </c>
      <c r="M44" s="157">
        <f t="shared" si="9"/>
        <v>26.4</v>
      </c>
      <c r="N44" s="22"/>
      <c r="P44" s="37">
        <f t="shared" si="12"/>
        <v>11.01408</v>
      </c>
      <c r="Q44" s="37">
        <f t="shared" si="13"/>
        <v>6.1591199999999988</v>
      </c>
      <c r="R44" s="37">
        <f t="shared" si="14"/>
        <v>7.9437600000000002</v>
      </c>
      <c r="S44" s="37">
        <f t="shared" si="15"/>
        <v>1.28304</v>
      </c>
      <c r="T44" s="37">
        <f t="shared" si="10"/>
        <v>26.4</v>
      </c>
    </row>
    <row r="45" spans="1:20">
      <c r="A45" s="8" t="s">
        <v>87</v>
      </c>
      <c r="B45" s="201">
        <v>26.4</v>
      </c>
      <c r="C45" s="201">
        <v>26.4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11.01408</v>
      </c>
      <c r="J45" s="21">
        <f t="shared" si="6"/>
        <v>6.1591199999999988</v>
      </c>
      <c r="K45" s="21">
        <f t="shared" si="7"/>
        <v>7.9437600000000002</v>
      </c>
      <c r="L45" s="21">
        <f t="shared" si="8"/>
        <v>1.28304</v>
      </c>
      <c r="M45" s="157">
        <f t="shared" si="9"/>
        <v>26.4</v>
      </c>
      <c r="N45" s="22"/>
      <c r="P45" s="37">
        <f t="shared" si="12"/>
        <v>11.01408</v>
      </c>
      <c r="Q45" s="37">
        <f t="shared" si="13"/>
        <v>6.1591199999999988</v>
      </c>
      <c r="R45" s="37">
        <f t="shared" si="14"/>
        <v>7.9437600000000002</v>
      </c>
      <c r="S45" s="37">
        <f t="shared" si="15"/>
        <v>1.28304</v>
      </c>
      <c r="T45" s="37">
        <f t="shared" si="10"/>
        <v>26.4</v>
      </c>
    </row>
    <row r="46" spans="1:20">
      <c r="A46" s="8" t="s">
        <v>88</v>
      </c>
      <c r="B46" s="201">
        <v>27</v>
      </c>
      <c r="C46" s="201">
        <v>27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11.2644</v>
      </c>
      <c r="J46" s="21">
        <f t="shared" si="6"/>
        <v>6.2990999999999993</v>
      </c>
      <c r="K46" s="21">
        <f t="shared" si="7"/>
        <v>8.1242999999999999</v>
      </c>
      <c r="L46" s="21">
        <f t="shared" si="8"/>
        <v>1.3122</v>
      </c>
      <c r="M46" s="157">
        <f t="shared" si="9"/>
        <v>26.999999999999996</v>
      </c>
      <c r="N46" s="22"/>
      <c r="P46" s="37">
        <f t="shared" si="12"/>
        <v>11.2644</v>
      </c>
      <c r="Q46" s="37">
        <f t="shared" si="13"/>
        <v>6.2990999999999993</v>
      </c>
      <c r="R46" s="37">
        <f t="shared" si="14"/>
        <v>8.1242999999999999</v>
      </c>
      <c r="S46" s="37">
        <f t="shared" si="15"/>
        <v>1.3122</v>
      </c>
      <c r="T46" s="37">
        <f t="shared" si="10"/>
        <v>26.999999999999996</v>
      </c>
    </row>
    <row r="47" spans="1:20">
      <c r="A47" s="8" t="s">
        <v>89</v>
      </c>
      <c r="B47" s="201">
        <v>27</v>
      </c>
      <c r="C47" s="201">
        <v>27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11.2644</v>
      </c>
      <c r="J47" s="21">
        <f t="shared" si="6"/>
        <v>6.2990999999999993</v>
      </c>
      <c r="K47" s="21">
        <f t="shared" si="7"/>
        <v>8.1242999999999999</v>
      </c>
      <c r="L47" s="21">
        <f t="shared" si="8"/>
        <v>1.3122</v>
      </c>
      <c r="M47" s="157">
        <f t="shared" si="9"/>
        <v>26.999999999999996</v>
      </c>
      <c r="N47" s="22"/>
      <c r="P47" s="37">
        <f t="shared" si="12"/>
        <v>11.2644</v>
      </c>
      <c r="Q47" s="37">
        <f t="shared" si="13"/>
        <v>6.2990999999999993</v>
      </c>
      <c r="R47" s="37">
        <f t="shared" si="14"/>
        <v>8.1242999999999999</v>
      </c>
      <c r="S47" s="37">
        <f t="shared" si="15"/>
        <v>1.3122</v>
      </c>
      <c r="T47" s="37">
        <f t="shared" si="10"/>
        <v>26.999999999999996</v>
      </c>
    </row>
    <row r="48" spans="1:20">
      <c r="A48" s="8" t="s">
        <v>90</v>
      </c>
      <c r="B48" s="201">
        <v>27</v>
      </c>
      <c r="C48" s="201">
        <v>27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11.2644</v>
      </c>
      <c r="J48" s="21">
        <f t="shared" si="6"/>
        <v>6.2990999999999993</v>
      </c>
      <c r="K48" s="21">
        <f t="shared" si="7"/>
        <v>8.1242999999999999</v>
      </c>
      <c r="L48" s="21">
        <f t="shared" si="8"/>
        <v>1.3122</v>
      </c>
      <c r="M48" s="157">
        <f t="shared" si="9"/>
        <v>26.999999999999996</v>
      </c>
      <c r="N48" s="22"/>
      <c r="P48" s="37">
        <f t="shared" si="12"/>
        <v>11.2644</v>
      </c>
      <c r="Q48" s="37">
        <f t="shared" si="13"/>
        <v>6.2990999999999993</v>
      </c>
      <c r="R48" s="37">
        <f t="shared" si="14"/>
        <v>8.1242999999999999</v>
      </c>
      <c r="S48" s="37">
        <f t="shared" si="15"/>
        <v>1.3122</v>
      </c>
      <c r="T48" s="37">
        <f t="shared" si="10"/>
        <v>26.999999999999996</v>
      </c>
    </row>
    <row r="49" spans="1:20">
      <c r="A49" s="8" t="s">
        <v>91</v>
      </c>
      <c r="B49" s="201">
        <v>27</v>
      </c>
      <c r="C49" s="201">
        <v>27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11.2644</v>
      </c>
      <c r="J49" s="21">
        <f t="shared" si="6"/>
        <v>6.2990999999999993</v>
      </c>
      <c r="K49" s="21">
        <f t="shared" si="7"/>
        <v>8.1242999999999999</v>
      </c>
      <c r="L49" s="21">
        <f t="shared" si="8"/>
        <v>1.3122</v>
      </c>
      <c r="M49" s="157">
        <f t="shared" si="9"/>
        <v>26.999999999999996</v>
      </c>
      <c r="N49" s="22"/>
      <c r="P49" s="37">
        <f t="shared" si="12"/>
        <v>11.2644</v>
      </c>
      <c r="Q49" s="37">
        <f t="shared" si="13"/>
        <v>6.2990999999999993</v>
      </c>
      <c r="R49" s="37">
        <f t="shared" si="14"/>
        <v>8.1242999999999999</v>
      </c>
      <c r="S49" s="37">
        <f t="shared" si="15"/>
        <v>1.3122</v>
      </c>
      <c r="T49" s="37">
        <f t="shared" si="10"/>
        <v>26.999999999999996</v>
      </c>
    </row>
    <row r="50" spans="1:20">
      <c r="A50" s="8" t="s">
        <v>92</v>
      </c>
      <c r="B50" s="201">
        <v>27</v>
      </c>
      <c r="C50" s="201">
        <v>27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11.2644</v>
      </c>
      <c r="J50" s="21">
        <f t="shared" si="6"/>
        <v>6.2990999999999993</v>
      </c>
      <c r="K50" s="21">
        <f t="shared" si="7"/>
        <v>8.1242999999999999</v>
      </c>
      <c r="L50" s="21">
        <f t="shared" si="8"/>
        <v>1.3122</v>
      </c>
      <c r="M50" s="157">
        <f t="shared" si="9"/>
        <v>26.999999999999996</v>
      </c>
      <c r="N50" s="22"/>
      <c r="P50" s="37">
        <f t="shared" si="12"/>
        <v>11.2644</v>
      </c>
      <c r="Q50" s="37">
        <f t="shared" si="13"/>
        <v>6.2990999999999993</v>
      </c>
      <c r="R50" s="37">
        <f t="shared" si="14"/>
        <v>8.1242999999999999</v>
      </c>
      <c r="S50" s="37">
        <f t="shared" si="15"/>
        <v>1.3122</v>
      </c>
      <c r="T50" s="37">
        <f t="shared" si="10"/>
        <v>26.999999999999996</v>
      </c>
    </row>
    <row r="51" spans="1:20">
      <c r="A51" s="8" t="s">
        <v>93</v>
      </c>
      <c r="B51" s="201">
        <v>27</v>
      </c>
      <c r="C51" s="201">
        <v>27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11.2644</v>
      </c>
      <c r="J51" s="21">
        <f t="shared" si="6"/>
        <v>6.2990999999999993</v>
      </c>
      <c r="K51" s="21">
        <f t="shared" si="7"/>
        <v>8.1242999999999999</v>
      </c>
      <c r="L51" s="21">
        <f t="shared" si="8"/>
        <v>1.3122</v>
      </c>
      <c r="M51" s="157">
        <f t="shared" si="9"/>
        <v>26.999999999999996</v>
      </c>
      <c r="N51" s="22"/>
      <c r="P51" s="37">
        <f t="shared" si="12"/>
        <v>11.2644</v>
      </c>
      <c r="Q51" s="37">
        <f t="shared" si="13"/>
        <v>6.2990999999999993</v>
      </c>
      <c r="R51" s="37">
        <f t="shared" si="14"/>
        <v>8.1242999999999999</v>
      </c>
      <c r="S51" s="37">
        <f t="shared" si="15"/>
        <v>1.3122</v>
      </c>
      <c r="T51" s="37">
        <f t="shared" si="10"/>
        <v>26.999999999999996</v>
      </c>
    </row>
    <row r="52" spans="1:20">
      <c r="A52" s="8" t="s">
        <v>94</v>
      </c>
      <c r="B52" s="201">
        <v>27</v>
      </c>
      <c r="C52" s="201">
        <v>27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11.2644</v>
      </c>
      <c r="J52" s="21">
        <f t="shared" si="6"/>
        <v>6.2990999999999993</v>
      </c>
      <c r="K52" s="21">
        <f t="shared" si="7"/>
        <v>8.1242999999999999</v>
      </c>
      <c r="L52" s="21">
        <f t="shared" si="8"/>
        <v>1.3122</v>
      </c>
      <c r="M52" s="157">
        <f t="shared" si="9"/>
        <v>26.999999999999996</v>
      </c>
      <c r="N52" s="22"/>
      <c r="P52" s="37">
        <f t="shared" si="12"/>
        <v>11.2644</v>
      </c>
      <c r="Q52" s="37">
        <f t="shared" si="13"/>
        <v>6.2990999999999993</v>
      </c>
      <c r="R52" s="37">
        <f t="shared" si="14"/>
        <v>8.1242999999999999</v>
      </c>
      <c r="S52" s="37">
        <f t="shared" si="15"/>
        <v>1.3122</v>
      </c>
      <c r="T52" s="37">
        <f t="shared" si="10"/>
        <v>26.999999999999996</v>
      </c>
    </row>
    <row r="53" spans="1:20">
      <c r="A53" s="8" t="s">
        <v>95</v>
      </c>
      <c r="B53" s="201">
        <v>27</v>
      </c>
      <c r="C53" s="201">
        <v>27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11.2644</v>
      </c>
      <c r="J53" s="21">
        <f t="shared" si="6"/>
        <v>6.2990999999999993</v>
      </c>
      <c r="K53" s="21">
        <f t="shared" si="7"/>
        <v>8.1242999999999999</v>
      </c>
      <c r="L53" s="21">
        <f t="shared" si="8"/>
        <v>1.3122</v>
      </c>
      <c r="M53" s="157">
        <f t="shared" si="9"/>
        <v>26.999999999999996</v>
      </c>
      <c r="N53" s="22"/>
      <c r="P53" s="37">
        <f t="shared" si="12"/>
        <v>11.2644</v>
      </c>
      <c r="Q53" s="37">
        <f t="shared" si="13"/>
        <v>6.2990999999999993</v>
      </c>
      <c r="R53" s="37">
        <f t="shared" si="14"/>
        <v>8.1242999999999999</v>
      </c>
      <c r="S53" s="37">
        <f t="shared" si="15"/>
        <v>1.3122</v>
      </c>
      <c r="T53" s="37">
        <f t="shared" si="10"/>
        <v>26.999999999999996</v>
      </c>
    </row>
    <row r="54" spans="1:20">
      <c r="A54" s="8" t="s">
        <v>96</v>
      </c>
      <c r="B54" s="201">
        <v>27</v>
      </c>
      <c r="C54" s="201">
        <v>27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11.2644</v>
      </c>
      <c r="J54" s="21">
        <f t="shared" si="6"/>
        <v>6.2990999999999993</v>
      </c>
      <c r="K54" s="21">
        <f t="shared" si="7"/>
        <v>8.1242999999999999</v>
      </c>
      <c r="L54" s="21">
        <f t="shared" si="8"/>
        <v>1.3122</v>
      </c>
      <c r="M54" s="157">
        <f t="shared" si="9"/>
        <v>26.999999999999996</v>
      </c>
      <c r="N54" s="22"/>
      <c r="P54" s="37">
        <f t="shared" si="12"/>
        <v>11.2644</v>
      </c>
      <c r="Q54" s="37">
        <f t="shared" si="13"/>
        <v>6.2990999999999993</v>
      </c>
      <c r="R54" s="37">
        <f t="shared" si="14"/>
        <v>8.1242999999999999</v>
      </c>
      <c r="S54" s="37">
        <f t="shared" si="15"/>
        <v>1.3122</v>
      </c>
      <c r="T54" s="37">
        <f t="shared" si="10"/>
        <v>26.999999999999996</v>
      </c>
    </row>
    <row r="55" spans="1:20">
      <c r="A55" s="8" t="s">
        <v>97</v>
      </c>
      <c r="B55" s="201">
        <v>27</v>
      </c>
      <c r="C55" s="201">
        <v>27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11.2644</v>
      </c>
      <c r="J55" s="21">
        <f t="shared" si="6"/>
        <v>6.2990999999999993</v>
      </c>
      <c r="K55" s="21">
        <f t="shared" si="7"/>
        <v>8.1242999999999999</v>
      </c>
      <c r="L55" s="21">
        <f t="shared" si="8"/>
        <v>1.3122</v>
      </c>
      <c r="M55" s="157">
        <f t="shared" si="9"/>
        <v>26.999999999999996</v>
      </c>
      <c r="N55" s="22"/>
      <c r="P55" s="37">
        <f t="shared" si="12"/>
        <v>11.2644</v>
      </c>
      <c r="Q55" s="37">
        <f t="shared" si="13"/>
        <v>6.2990999999999993</v>
      </c>
      <c r="R55" s="37">
        <f t="shared" si="14"/>
        <v>8.1242999999999999</v>
      </c>
      <c r="S55" s="37">
        <f t="shared" si="15"/>
        <v>1.3122</v>
      </c>
      <c r="T55" s="37">
        <f t="shared" si="10"/>
        <v>26.999999999999996</v>
      </c>
    </row>
    <row r="56" spans="1:20">
      <c r="A56" s="8" t="s">
        <v>98</v>
      </c>
      <c r="B56" s="201">
        <v>27</v>
      </c>
      <c r="C56" s="201">
        <v>27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11.2644</v>
      </c>
      <c r="J56" s="21">
        <f t="shared" si="6"/>
        <v>6.2990999999999993</v>
      </c>
      <c r="K56" s="21">
        <f t="shared" si="7"/>
        <v>8.1242999999999999</v>
      </c>
      <c r="L56" s="21">
        <f t="shared" si="8"/>
        <v>1.3122</v>
      </c>
      <c r="M56" s="157">
        <f t="shared" si="9"/>
        <v>26.999999999999996</v>
      </c>
      <c r="N56" s="22"/>
      <c r="P56" s="37">
        <f t="shared" si="12"/>
        <v>11.2644</v>
      </c>
      <c r="Q56" s="37">
        <f t="shared" si="13"/>
        <v>6.2990999999999993</v>
      </c>
      <c r="R56" s="37">
        <f t="shared" si="14"/>
        <v>8.1242999999999999</v>
      </c>
      <c r="S56" s="37">
        <f t="shared" si="15"/>
        <v>1.3122</v>
      </c>
      <c r="T56" s="37">
        <f t="shared" si="10"/>
        <v>26.999999999999996</v>
      </c>
    </row>
    <row r="57" spans="1:20">
      <c r="A57" s="8" t="s">
        <v>99</v>
      </c>
      <c r="B57" s="201">
        <v>27</v>
      </c>
      <c r="C57" s="201">
        <v>27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11.2644</v>
      </c>
      <c r="J57" s="21">
        <f t="shared" si="6"/>
        <v>6.2990999999999993</v>
      </c>
      <c r="K57" s="21">
        <f t="shared" si="7"/>
        <v>8.1242999999999999</v>
      </c>
      <c r="L57" s="21">
        <f t="shared" si="8"/>
        <v>1.3122</v>
      </c>
      <c r="M57" s="157">
        <f t="shared" si="9"/>
        <v>26.999999999999996</v>
      </c>
      <c r="N57" s="22"/>
      <c r="P57" s="37">
        <f t="shared" si="12"/>
        <v>11.2644</v>
      </c>
      <c r="Q57" s="37">
        <f t="shared" si="13"/>
        <v>6.2990999999999993</v>
      </c>
      <c r="R57" s="37">
        <f t="shared" si="14"/>
        <v>8.1242999999999999</v>
      </c>
      <c r="S57" s="37">
        <f t="shared" si="15"/>
        <v>1.3122</v>
      </c>
      <c r="T57" s="37">
        <f t="shared" si="10"/>
        <v>26.999999999999996</v>
      </c>
    </row>
    <row r="58" spans="1:20">
      <c r="A58" s="8" t="s">
        <v>100</v>
      </c>
      <c r="B58" s="201">
        <v>27</v>
      </c>
      <c r="C58" s="201">
        <v>27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11.2644</v>
      </c>
      <c r="J58" s="21">
        <f t="shared" si="6"/>
        <v>6.2990999999999993</v>
      </c>
      <c r="K58" s="21">
        <f t="shared" si="7"/>
        <v>8.1242999999999999</v>
      </c>
      <c r="L58" s="21">
        <f t="shared" si="8"/>
        <v>1.3122</v>
      </c>
      <c r="M58" s="157">
        <f t="shared" si="9"/>
        <v>26.999999999999996</v>
      </c>
      <c r="N58" s="22"/>
      <c r="P58" s="37">
        <f t="shared" si="12"/>
        <v>11.2644</v>
      </c>
      <c r="Q58" s="37">
        <f t="shared" si="13"/>
        <v>6.2990999999999993</v>
      </c>
      <c r="R58" s="37">
        <f t="shared" si="14"/>
        <v>8.1242999999999999</v>
      </c>
      <c r="S58" s="37">
        <f t="shared" si="15"/>
        <v>1.3122</v>
      </c>
      <c r="T58" s="37">
        <f t="shared" si="10"/>
        <v>26.999999999999996</v>
      </c>
    </row>
    <row r="59" spans="1:20">
      <c r="A59" s="8" t="s">
        <v>101</v>
      </c>
      <c r="B59" s="201">
        <v>27</v>
      </c>
      <c r="C59" s="201">
        <v>27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11.2644</v>
      </c>
      <c r="J59" s="21">
        <f t="shared" si="6"/>
        <v>6.2990999999999993</v>
      </c>
      <c r="K59" s="21">
        <f t="shared" si="7"/>
        <v>8.1242999999999999</v>
      </c>
      <c r="L59" s="21">
        <f t="shared" si="8"/>
        <v>1.3122</v>
      </c>
      <c r="M59" s="157">
        <f t="shared" si="9"/>
        <v>26.999999999999996</v>
      </c>
      <c r="N59" s="22"/>
      <c r="P59" s="37">
        <f t="shared" si="12"/>
        <v>11.2644</v>
      </c>
      <c r="Q59" s="37">
        <f t="shared" si="13"/>
        <v>6.2990999999999993</v>
      </c>
      <c r="R59" s="37">
        <f t="shared" si="14"/>
        <v>8.1242999999999999</v>
      </c>
      <c r="S59" s="37">
        <f t="shared" si="15"/>
        <v>1.3122</v>
      </c>
      <c r="T59" s="37">
        <f t="shared" si="10"/>
        <v>26.999999999999996</v>
      </c>
    </row>
    <row r="60" spans="1:20">
      <c r="A60" s="8" t="s">
        <v>102</v>
      </c>
      <c r="B60" s="201">
        <v>27</v>
      </c>
      <c r="C60" s="201">
        <v>27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11.2644</v>
      </c>
      <c r="J60" s="21">
        <f t="shared" si="6"/>
        <v>6.2990999999999993</v>
      </c>
      <c r="K60" s="21">
        <f t="shared" si="7"/>
        <v>8.1242999999999999</v>
      </c>
      <c r="L60" s="21">
        <f t="shared" si="8"/>
        <v>1.3122</v>
      </c>
      <c r="M60" s="157">
        <f t="shared" si="9"/>
        <v>26.999999999999996</v>
      </c>
      <c r="N60" s="22"/>
      <c r="P60" s="37">
        <f t="shared" si="12"/>
        <v>11.2644</v>
      </c>
      <c r="Q60" s="37">
        <f t="shared" si="13"/>
        <v>6.2990999999999993</v>
      </c>
      <c r="R60" s="37">
        <f t="shared" si="14"/>
        <v>8.1242999999999999</v>
      </c>
      <c r="S60" s="37">
        <f t="shared" si="15"/>
        <v>1.3122</v>
      </c>
      <c r="T60" s="37">
        <f t="shared" si="10"/>
        <v>26.999999999999996</v>
      </c>
    </row>
    <row r="61" spans="1:20">
      <c r="A61" s="8" t="s">
        <v>103</v>
      </c>
      <c r="B61" s="201">
        <v>27</v>
      </c>
      <c r="C61" s="201">
        <v>27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11.2644</v>
      </c>
      <c r="J61" s="21">
        <f t="shared" si="6"/>
        <v>6.2990999999999993</v>
      </c>
      <c r="K61" s="21">
        <f t="shared" si="7"/>
        <v>8.1242999999999999</v>
      </c>
      <c r="L61" s="21">
        <f t="shared" si="8"/>
        <v>1.3122</v>
      </c>
      <c r="M61" s="157">
        <f t="shared" si="9"/>
        <v>26.999999999999996</v>
      </c>
      <c r="N61" s="22"/>
      <c r="P61" s="37">
        <f t="shared" si="12"/>
        <v>11.2644</v>
      </c>
      <c r="Q61" s="37">
        <f t="shared" si="13"/>
        <v>6.2990999999999993</v>
      </c>
      <c r="R61" s="37">
        <f t="shared" si="14"/>
        <v>8.1242999999999999</v>
      </c>
      <c r="S61" s="37">
        <f t="shared" si="15"/>
        <v>1.3122</v>
      </c>
      <c r="T61" s="37">
        <f t="shared" si="10"/>
        <v>26.999999999999996</v>
      </c>
    </row>
    <row r="62" spans="1:20">
      <c r="A62" s="8" t="s">
        <v>104</v>
      </c>
      <c r="B62" s="201">
        <v>27</v>
      </c>
      <c r="C62" s="201">
        <v>27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11.2644</v>
      </c>
      <c r="J62" s="21">
        <f t="shared" si="6"/>
        <v>6.2990999999999993</v>
      </c>
      <c r="K62" s="21">
        <f t="shared" si="7"/>
        <v>8.1242999999999999</v>
      </c>
      <c r="L62" s="21">
        <f t="shared" si="8"/>
        <v>1.3122</v>
      </c>
      <c r="M62" s="157">
        <f t="shared" si="9"/>
        <v>26.999999999999996</v>
      </c>
      <c r="N62" s="22"/>
      <c r="P62" s="37">
        <f t="shared" si="12"/>
        <v>11.2644</v>
      </c>
      <c r="Q62" s="37">
        <f t="shared" si="13"/>
        <v>6.2990999999999993</v>
      </c>
      <c r="R62" s="37">
        <f t="shared" si="14"/>
        <v>8.1242999999999999</v>
      </c>
      <c r="S62" s="37">
        <f t="shared" si="15"/>
        <v>1.3122</v>
      </c>
      <c r="T62" s="37">
        <f t="shared" si="10"/>
        <v>26.999999999999996</v>
      </c>
    </row>
    <row r="63" spans="1:20">
      <c r="A63" s="8" t="s">
        <v>105</v>
      </c>
      <c r="B63" s="201">
        <v>27</v>
      </c>
      <c r="C63" s="201">
        <v>27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11.2644</v>
      </c>
      <c r="J63" s="21">
        <f t="shared" si="6"/>
        <v>6.2990999999999993</v>
      </c>
      <c r="K63" s="21">
        <f t="shared" si="7"/>
        <v>8.1242999999999999</v>
      </c>
      <c r="L63" s="21">
        <f t="shared" si="8"/>
        <v>1.3122</v>
      </c>
      <c r="M63" s="157">
        <f t="shared" si="9"/>
        <v>26.999999999999996</v>
      </c>
      <c r="N63" s="22"/>
      <c r="P63" s="37">
        <f t="shared" si="12"/>
        <v>11.2644</v>
      </c>
      <c r="Q63" s="37">
        <f t="shared" si="13"/>
        <v>6.2990999999999993</v>
      </c>
      <c r="R63" s="37">
        <f t="shared" si="14"/>
        <v>8.1242999999999999</v>
      </c>
      <c r="S63" s="37">
        <f t="shared" si="15"/>
        <v>1.3122</v>
      </c>
      <c r="T63" s="37">
        <f t="shared" si="10"/>
        <v>26.999999999999996</v>
      </c>
    </row>
    <row r="64" spans="1:20">
      <c r="A64" s="8" t="s">
        <v>106</v>
      </c>
      <c r="B64" s="201">
        <v>27</v>
      </c>
      <c r="C64" s="201">
        <v>27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11.2644</v>
      </c>
      <c r="J64" s="21">
        <f t="shared" si="6"/>
        <v>6.2990999999999993</v>
      </c>
      <c r="K64" s="21">
        <f t="shared" si="7"/>
        <v>8.1242999999999999</v>
      </c>
      <c r="L64" s="21">
        <f t="shared" si="8"/>
        <v>1.3122</v>
      </c>
      <c r="M64" s="157">
        <f t="shared" si="9"/>
        <v>26.999999999999996</v>
      </c>
      <c r="N64" s="22"/>
      <c r="P64" s="37">
        <f t="shared" si="12"/>
        <v>11.2644</v>
      </c>
      <c r="Q64" s="37">
        <f t="shared" si="13"/>
        <v>6.2990999999999993</v>
      </c>
      <c r="R64" s="37">
        <f t="shared" si="14"/>
        <v>8.1242999999999999</v>
      </c>
      <c r="S64" s="37">
        <f t="shared" si="15"/>
        <v>1.3122</v>
      </c>
      <c r="T64" s="37">
        <f t="shared" si="10"/>
        <v>26.999999999999996</v>
      </c>
    </row>
    <row r="65" spans="1:20">
      <c r="A65" s="8" t="s">
        <v>107</v>
      </c>
      <c r="B65" s="201">
        <v>27</v>
      </c>
      <c r="C65" s="201">
        <v>27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11.2644</v>
      </c>
      <c r="J65" s="21">
        <f t="shared" si="6"/>
        <v>6.2990999999999993</v>
      </c>
      <c r="K65" s="21">
        <f t="shared" si="7"/>
        <v>8.1242999999999999</v>
      </c>
      <c r="L65" s="21">
        <f t="shared" si="8"/>
        <v>1.3122</v>
      </c>
      <c r="M65" s="157">
        <f t="shared" si="9"/>
        <v>26.999999999999996</v>
      </c>
      <c r="N65" s="22"/>
      <c r="P65" s="37">
        <f t="shared" si="12"/>
        <v>11.2644</v>
      </c>
      <c r="Q65" s="37">
        <f t="shared" si="13"/>
        <v>6.2990999999999993</v>
      </c>
      <c r="R65" s="37">
        <f t="shared" si="14"/>
        <v>8.1242999999999999</v>
      </c>
      <c r="S65" s="37">
        <f t="shared" si="15"/>
        <v>1.3122</v>
      </c>
      <c r="T65" s="37">
        <f t="shared" si="10"/>
        <v>26.999999999999996</v>
      </c>
    </row>
    <row r="66" spans="1:20">
      <c r="A66" s="8" t="s">
        <v>108</v>
      </c>
      <c r="B66" s="201">
        <v>27</v>
      </c>
      <c r="C66" s="201">
        <v>27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11.2644</v>
      </c>
      <c r="J66" s="21">
        <f t="shared" si="6"/>
        <v>6.2990999999999993</v>
      </c>
      <c r="K66" s="21">
        <f t="shared" si="7"/>
        <v>8.1242999999999999</v>
      </c>
      <c r="L66" s="21">
        <f t="shared" si="8"/>
        <v>1.3122</v>
      </c>
      <c r="M66" s="157">
        <f t="shared" si="9"/>
        <v>26.999999999999996</v>
      </c>
      <c r="N66" s="22"/>
      <c r="P66" s="37">
        <f t="shared" si="12"/>
        <v>11.2644</v>
      </c>
      <c r="Q66" s="37">
        <f t="shared" si="13"/>
        <v>6.2990999999999993</v>
      </c>
      <c r="R66" s="37">
        <f t="shared" si="14"/>
        <v>8.1242999999999999</v>
      </c>
      <c r="S66" s="37">
        <f t="shared" si="15"/>
        <v>1.3122</v>
      </c>
      <c r="T66" s="37">
        <f t="shared" si="10"/>
        <v>26.999999999999996</v>
      </c>
    </row>
    <row r="67" spans="1:20">
      <c r="A67" s="8" t="s">
        <v>109</v>
      </c>
      <c r="B67" s="201">
        <v>27</v>
      </c>
      <c r="C67" s="201">
        <v>27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11.2644</v>
      </c>
      <c r="J67" s="21">
        <f t="shared" si="6"/>
        <v>6.2990999999999993</v>
      </c>
      <c r="K67" s="21">
        <f t="shared" si="7"/>
        <v>8.1242999999999999</v>
      </c>
      <c r="L67" s="21">
        <f t="shared" si="8"/>
        <v>1.3122</v>
      </c>
      <c r="M67" s="157">
        <f t="shared" si="9"/>
        <v>26.999999999999996</v>
      </c>
      <c r="N67" s="22"/>
      <c r="P67" s="37">
        <f t="shared" ref="P67:P98" si="17">I67</f>
        <v>11.2644</v>
      </c>
      <c r="Q67" s="37">
        <f t="shared" ref="Q67:Q98" si="18">J67</f>
        <v>6.2990999999999993</v>
      </c>
      <c r="R67" s="37">
        <f t="shared" ref="R67:R98" si="19">K67</f>
        <v>8.1242999999999999</v>
      </c>
      <c r="S67" s="37">
        <f t="shared" ref="S67:S98" si="20">L67</f>
        <v>1.3122</v>
      </c>
      <c r="T67" s="37">
        <f t="shared" si="10"/>
        <v>26.999999999999996</v>
      </c>
    </row>
    <row r="68" spans="1:20">
      <c r="A68" s="8" t="s">
        <v>110</v>
      </c>
      <c r="B68" s="201">
        <v>27</v>
      </c>
      <c r="C68" s="201">
        <v>27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11.2644</v>
      </c>
      <c r="J68" s="21">
        <f t="shared" ref="J68:J98" si="22">C68*E68/100</f>
        <v>6.2990999999999993</v>
      </c>
      <c r="K68" s="21">
        <f t="shared" ref="K68:K98" si="23">C68*F68/100</f>
        <v>8.1242999999999999</v>
      </c>
      <c r="L68" s="21">
        <f t="shared" ref="L68:L98" si="24">C68*G68/100</f>
        <v>1.3122</v>
      </c>
      <c r="M68" s="157">
        <f t="shared" ref="M68:M98" si="25">SUM(I68:L68)</f>
        <v>26.999999999999996</v>
      </c>
      <c r="N68" s="22"/>
      <c r="P68" s="37">
        <f t="shared" si="17"/>
        <v>11.2644</v>
      </c>
      <c r="Q68" s="37">
        <f t="shared" si="18"/>
        <v>6.2990999999999993</v>
      </c>
      <c r="R68" s="37">
        <f t="shared" si="19"/>
        <v>8.1242999999999999</v>
      </c>
      <c r="S68" s="37">
        <f t="shared" si="20"/>
        <v>1.3122</v>
      </c>
      <c r="T68" s="37">
        <f t="shared" ref="T68:T99" si="26">SUM(P68:S68)</f>
        <v>26.999999999999996</v>
      </c>
    </row>
    <row r="69" spans="1:20">
      <c r="A69" s="8" t="s">
        <v>111</v>
      </c>
      <c r="B69" s="201">
        <v>27</v>
      </c>
      <c r="C69" s="201">
        <v>27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11.2644</v>
      </c>
      <c r="J69" s="21">
        <f t="shared" si="22"/>
        <v>6.2990999999999993</v>
      </c>
      <c r="K69" s="21">
        <f t="shared" si="23"/>
        <v>8.1242999999999999</v>
      </c>
      <c r="L69" s="21">
        <f t="shared" si="24"/>
        <v>1.3122</v>
      </c>
      <c r="M69" s="157">
        <f t="shared" si="25"/>
        <v>26.999999999999996</v>
      </c>
      <c r="N69" s="22"/>
      <c r="P69" s="37">
        <f t="shared" si="17"/>
        <v>11.2644</v>
      </c>
      <c r="Q69" s="37">
        <f t="shared" si="18"/>
        <v>6.2990999999999993</v>
      </c>
      <c r="R69" s="37">
        <f t="shared" si="19"/>
        <v>8.1242999999999999</v>
      </c>
      <c r="S69" s="37">
        <f t="shared" si="20"/>
        <v>1.3122</v>
      </c>
      <c r="T69" s="37">
        <f t="shared" si="26"/>
        <v>26.999999999999996</v>
      </c>
    </row>
    <row r="70" spans="1:20">
      <c r="A70" s="8" t="s">
        <v>112</v>
      </c>
      <c r="B70" s="201">
        <v>27</v>
      </c>
      <c r="C70" s="201">
        <v>27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11.2644</v>
      </c>
      <c r="J70" s="21">
        <f t="shared" si="22"/>
        <v>6.2990999999999993</v>
      </c>
      <c r="K70" s="21">
        <f t="shared" si="23"/>
        <v>8.1242999999999999</v>
      </c>
      <c r="L70" s="21">
        <f t="shared" si="24"/>
        <v>1.3122</v>
      </c>
      <c r="M70" s="157">
        <f t="shared" si="25"/>
        <v>26.999999999999996</v>
      </c>
      <c r="N70" s="22"/>
      <c r="P70" s="37">
        <f t="shared" si="17"/>
        <v>11.2644</v>
      </c>
      <c r="Q70" s="37">
        <f t="shared" si="18"/>
        <v>6.2990999999999993</v>
      </c>
      <c r="R70" s="37">
        <f t="shared" si="19"/>
        <v>8.1242999999999999</v>
      </c>
      <c r="S70" s="37">
        <f t="shared" si="20"/>
        <v>1.3122</v>
      </c>
      <c r="T70" s="37">
        <f t="shared" si="26"/>
        <v>26.999999999999996</v>
      </c>
    </row>
    <row r="71" spans="1:20">
      <c r="A71" s="8" t="s">
        <v>113</v>
      </c>
      <c r="B71" s="201">
        <v>27</v>
      </c>
      <c r="C71" s="201">
        <v>27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11.2644</v>
      </c>
      <c r="J71" s="21">
        <f t="shared" si="22"/>
        <v>6.2990999999999993</v>
      </c>
      <c r="K71" s="21">
        <f t="shared" si="23"/>
        <v>8.1242999999999999</v>
      </c>
      <c r="L71" s="21">
        <f t="shared" si="24"/>
        <v>1.3122</v>
      </c>
      <c r="M71" s="157">
        <f t="shared" si="25"/>
        <v>26.999999999999996</v>
      </c>
      <c r="N71" s="22"/>
      <c r="P71" s="37">
        <f t="shared" si="17"/>
        <v>11.2644</v>
      </c>
      <c r="Q71" s="37">
        <f t="shared" si="18"/>
        <v>6.2990999999999993</v>
      </c>
      <c r="R71" s="37">
        <f t="shared" si="19"/>
        <v>8.1242999999999999</v>
      </c>
      <c r="S71" s="37">
        <f t="shared" si="20"/>
        <v>1.3122</v>
      </c>
      <c r="T71" s="37">
        <f t="shared" si="26"/>
        <v>26.999999999999996</v>
      </c>
    </row>
    <row r="72" spans="1:20">
      <c r="A72" s="8" t="s">
        <v>114</v>
      </c>
      <c r="B72" s="201">
        <v>27</v>
      </c>
      <c r="C72" s="201">
        <v>27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11.2644</v>
      </c>
      <c r="J72" s="21">
        <f t="shared" si="22"/>
        <v>6.2990999999999993</v>
      </c>
      <c r="K72" s="21">
        <f t="shared" si="23"/>
        <v>8.1242999999999999</v>
      </c>
      <c r="L72" s="21">
        <f t="shared" si="24"/>
        <v>1.3122</v>
      </c>
      <c r="M72" s="157">
        <f t="shared" si="25"/>
        <v>26.999999999999996</v>
      </c>
      <c r="N72" s="22"/>
      <c r="P72" s="37">
        <f t="shared" si="17"/>
        <v>11.2644</v>
      </c>
      <c r="Q72" s="37">
        <f t="shared" si="18"/>
        <v>6.2990999999999993</v>
      </c>
      <c r="R72" s="37">
        <f t="shared" si="19"/>
        <v>8.1242999999999999</v>
      </c>
      <c r="S72" s="37">
        <f t="shared" si="20"/>
        <v>1.3122</v>
      </c>
      <c r="T72" s="37">
        <f t="shared" si="26"/>
        <v>26.999999999999996</v>
      </c>
    </row>
    <row r="73" spans="1:20">
      <c r="A73" s="8" t="s">
        <v>115</v>
      </c>
      <c r="B73" s="201">
        <v>27</v>
      </c>
      <c r="C73" s="201">
        <v>27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11.2644</v>
      </c>
      <c r="J73" s="21">
        <f t="shared" si="22"/>
        <v>6.2990999999999993</v>
      </c>
      <c r="K73" s="21">
        <f t="shared" si="23"/>
        <v>8.1242999999999999</v>
      </c>
      <c r="L73" s="21">
        <f t="shared" si="24"/>
        <v>1.3122</v>
      </c>
      <c r="M73" s="157">
        <f t="shared" si="25"/>
        <v>26.999999999999996</v>
      </c>
      <c r="N73" s="22"/>
      <c r="P73" s="37">
        <f t="shared" si="17"/>
        <v>11.2644</v>
      </c>
      <c r="Q73" s="37">
        <f t="shared" si="18"/>
        <v>6.2990999999999993</v>
      </c>
      <c r="R73" s="37">
        <f t="shared" si="19"/>
        <v>8.1242999999999999</v>
      </c>
      <c r="S73" s="37">
        <f t="shared" si="20"/>
        <v>1.3122</v>
      </c>
      <c r="T73" s="37">
        <f t="shared" si="26"/>
        <v>26.999999999999996</v>
      </c>
    </row>
    <row r="74" spans="1:20">
      <c r="A74" s="8" t="s">
        <v>116</v>
      </c>
      <c r="B74" s="201">
        <v>27</v>
      </c>
      <c r="C74" s="201">
        <v>27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11.2644</v>
      </c>
      <c r="J74" s="21">
        <f t="shared" si="22"/>
        <v>6.2990999999999993</v>
      </c>
      <c r="K74" s="21">
        <f t="shared" si="23"/>
        <v>8.1242999999999999</v>
      </c>
      <c r="L74" s="21">
        <f t="shared" si="24"/>
        <v>1.3122</v>
      </c>
      <c r="M74" s="157">
        <f t="shared" si="25"/>
        <v>26.999999999999996</v>
      </c>
      <c r="N74" s="22"/>
      <c r="P74" s="37">
        <f t="shared" si="17"/>
        <v>11.2644</v>
      </c>
      <c r="Q74" s="37">
        <f t="shared" si="18"/>
        <v>6.2990999999999993</v>
      </c>
      <c r="R74" s="37">
        <f t="shared" si="19"/>
        <v>8.1242999999999999</v>
      </c>
      <c r="S74" s="37">
        <f t="shared" si="20"/>
        <v>1.3122</v>
      </c>
      <c r="T74" s="37">
        <f t="shared" si="26"/>
        <v>26.999999999999996</v>
      </c>
    </row>
    <row r="75" spans="1:20">
      <c r="A75" s="8" t="s">
        <v>117</v>
      </c>
      <c r="B75" s="201">
        <v>27</v>
      </c>
      <c r="C75" s="201">
        <v>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11.2644</v>
      </c>
      <c r="J75" s="21">
        <f t="shared" si="22"/>
        <v>6.2990999999999993</v>
      </c>
      <c r="K75" s="21">
        <f t="shared" si="23"/>
        <v>8.1242999999999999</v>
      </c>
      <c r="L75" s="21">
        <f t="shared" si="24"/>
        <v>1.3122</v>
      </c>
      <c r="M75" s="157">
        <f t="shared" si="25"/>
        <v>26.999999999999996</v>
      </c>
      <c r="N75" s="22"/>
      <c r="P75" s="37">
        <f t="shared" si="17"/>
        <v>11.2644</v>
      </c>
      <c r="Q75" s="37">
        <f t="shared" si="18"/>
        <v>6.2990999999999993</v>
      </c>
      <c r="R75" s="37">
        <f t="shared" si="19"/>
        <v>8.1242999999999999</v>
      </c>
      <c r="S75" s="37">
        <f t="shared" si="20"/>
        <v>1.3122</v>
      </c>
      <c r="T75" s="37">
        <f t="shared" si="26"/>
        <v>26.999999999999996</v>
      </c>
    </row>
    <row r="76" spans="1:20">
      <c r="A76" s="8" t="s">
        <v>118</v>
      </c>
      <c r="B76" s="201">
        <v>27</v>
      </c>
      <c r="C76" s="201">
        <v>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11.2644</v>
      </c>
      <c r="J76" s="21">
        <f t="shared" si="22"/>
        <v>6.2990999999999993</v>
      </c>
      <c r="K76" s="21">
        <f t="shared" si="23"/>
        <v>8.1242999999999999</v>
      </c>
      <c r="L76" s="21">
        <f t="shared" si="24"/>
        <v>1.3122</v>
      </c>
      <c r="M76" s="157">
        <f t="shared" si="25"/>
        <v>26.999999999999996</v>
      </c>
      <c r="N76" s="22"/>
      <c r="P76" s="37">
        <f t="shared" si="17"/>
        <v>11.2644</v>
      </c>
      <c r="Q76" s="37">
        <f t="shared" si="18"/>
        <v>6.2990999999999993</v>
      </c>
      <c r="R76" s="37">
        <f t="shared" si="19"/>
        <v>8.1242999999999999</v>
      </c>
      <c r="S76" s="37">
        <f t="shared" si="20"/>
        <v>1.3122</v>
      </c>
      <c r="T76" s="37">
        <f t="shared" si="26"/>
        <v>26.999999999999996</v>
      </c>
    </row>
    <row r="77" spans="1:20">
      <c r="A77" s="8" t="s">
        <v>119</v>
      </c>
      <c r="B77" s="201">
        <v>27</v>
      </c>
      <c r="C77" s="201">
        <v>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11.2644</v>
      </c>
      <c r="J77" s="21">
        <f t="shared" si="22"/>
        <v>6.2990999999999993</v>
      </c>
      <c r="K77" s="21">
        <f t="shared" si="23"/>
        <v>8.1242999999999999</v>
      </c>
      <c r="L77" s="21">
        <f t="shared" si="24"/>
        <v>1.3122</v>
      </c>
      <c r="M77" s="157">
        <f t="shared" si="25"/>
        <v>26.999999999999996</v>
      </c>
      <c r="N77" s="22"/>
      <c r="P77" s="37">
        <f t="shared" si="17"/>
        <v>11.2644</v>
      </c>
      <c r="Q77" s="37">
        <f t="shared" si="18"/>
        <v>6.2990999999999993</v>
      </c>
      <c r="R77" s="37">
        <f t="shared" si="19"/>
        <v>8.1242999999999999</v>
      </c>
      <c r="S77" s="37">
        <f t="shared" si="20"/>
        <v>1.3122</v>
      </c>
      <c r="T77" s="37">
        <f t="shared" si="26"/>
        <v>26.999999999999996</v>
      </c>
    </row>
    <row r="78" spans="1:20">
      <c r="A78" s="8" t="s">
        <v>120</v>
      </c>
      <c r="B78" s="201">
        <v>27</v>
      </c>
      <c r="C78" s="201">
        <v>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11.2644</v>
      </c>
      <c r="J78" s="21">
        <f t="shared" si="22"/>
        <v>6.2990999999999993</v>
      </c>
      <c r="K78" s="21">
        <f t="shared" si="23"/>
        <v>8.1242999999999999</v>
      </c>
      <c r="L78" s="21">
        <f t="shared" si="24"/>
        <v>1.3122</v>
      </c>
      <c r="M78" s="157">
        <f t="shared" si="25"/>
        <v>26.999999999999996</v>
      </c>
      <c r="N78" s="22"/>
      <c r="P78" s="37">
        <f t="shared" si="17"/>
        <v>11.2644</v>
      </c>
      <c r="Q78" s="37">
        <f t="shared" si="18"/>
        <v>6.2990999999999993</v>
      </c>
      <c r="R78" s="37">
        <f t="shared" si="19"/>
        <v>8.1242999999999999</v>
      </c>
      <c r="S78" s="37">
        <f t="shared" si="20"/>
        <v>1.3122</v>
      </c>
      <c r="T78" s="37">
        <f t="shared" si="26"/>
        <v>26.999999999999996</v>
      </c>
    </row>
    <row r="79" spans="1:20">
      <c r="A79" s="8" t="s">
        <v>121</v>
      </c>
      <c r="B79" s="201">
        <v>27</v>
      </c>
      <c r="C79" s="201">
        <v>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11.2644</v>
      </c>
      <c r="J79" s="21">
        <f t="shared" si="22"/>
        <v>6.2990999999999993</v>
      </c>
      <c r="K79" s="21">
        <f t="shared" si="23"/>
        <v>8.1242999999999999</v>
      </c>
      <c r="L79" s="21">
        <f t="shared" si="24"/>
        <v>1.3122</v>
      </c>
      <c r="M79" s="157">
        <f t="shared" si="25"/>
        <v>26.999999999999996</v>
      </c>
      <c r="N79" s="22"/>
      <c r="P79" s="37">
        <f t="shared" si="17"/>
        <v>11.2644</v>
      </c>
      <c r="Q79" s="37">
        <f t="shared" si="18"/>
        <v>6.2990999999999993</v>
      </c>
      <c r="R79" s="37">
        <f t="shared" si="19"/>
        <v>8.1242999999999999</v>
      </c>
      <c r="S79" s="37">
        <f t="shared" si="20"/>
        <v>1.3122</v>
      </c>
      <c r="T79" s="37">
        <f t="shared" si="26"/>
        <v>26.999999999999996</v>
      </c>
    </row>
    <row r="80" spans="1:20">
      <c r="A80" s="8" t="s">
        <v>122</v>
      </c>
      <c r="B80" s="201">
        <v>27</v>
      </c>
      <c r="C80" s="201">
        <v>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11.2644</v>
      </c>
      <c r="J80" s="21">
        <f t="shared" si="22"/>
        <v>6.2990999999999993</v>
      </c>
      <c r="K80" s="21">
        <f t="shared" si="23"/>
        <v>8.1242999999999999</v>
      </c>
      <c r="L80" s="21">
        <f t="shared" si="24"/>
        <v>1.3122</v>
      </c>
      <c r="M80" s="157">
        <f t="shared" si="25"/>
        <v>26.999999999999996</v>
      </c>
      <c r="N80" s="22"/>
      <c r="P80" s="37">
        <f t="shared" si="17"/>
        <v>11.2644</v>
      </c>
      <c r="Q80" s="37">
        <f t="shared" si="18"/>
        <v>6.2990999999999993</v>
      </c>
      <c r="R80" s="37">
        <f t="shared" si="19"/>
        <v>8.1242999999999999</v>
      </c>
      <c r="S80" s="37">
        <f t="shared" si="20"/>
        <v>1.3122</v>
      </c>
      <c r="T80" s="37">
        <f t="shared" si="26"/>
        <v>26.999999999999996</v>
      </c>
    </row>
    <row r="81" spans="1:20">
      <c r="A81" s="8" t="s">
        <v>123</v>
      </c>
      <c r="B81" s="201">
        <v>27</v>
      </c>
      <c r="C81" s="201">
        <v>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11.2644</v>
      </c>
      <c r="J81" s="21">
        <f t="shared" si="22"/>
        <v>6.2990999999999993</v>
      </c>
      <c r="K81" s="21">
        <f t="shared" si="23"/>
        <v>8.1242999999999999</v>
      </c>
      <c r="L81" s="21">
        <f t="shared" si="24"/>
        <v>1.3122</v>
      </c>
      <c r="M81" s="157">
        <f t="shared" si="25"/>
        <v>26.999999999999996</v>
      </c>
      <c r="N81" s="22"/>
      <c r="P81" s="37">
        <f t="shared" si="17"/>
        <v>11.2644</v>
      </c>
      <c r="Q81" s="37">
        <f t="shared" si="18"/>
        <v>6.2990999999999993</v>
      </c>
      <c r="R81" s="37">
        <f t="shared" si="19"/>
        <v>8.1242999999999999</v>
      </c>
      <c r="S81" s="37">
        <f t="shared" si="20"/>
        <v>1.3122</v>
      </c>
      <c r="T81" s="37">
        <f t="shared" si="26"/>
        <v>26.999999999999996</v>
      </c>
    </row>
    <row r="82" spans="1:20">
      <c r="A82" s="8" t="s">
        <v>124</v>
      </c>
      <c r="B82" s="201">
        <v>27</v>
      </c>
      <c r="C82" s="201">
        <v>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11.2644</v>
      </c>
      <c r="J82" s="21">
        <f t="shared" si="22"/>
        <v>6.2990999999999993</v>
      </c>
      <c r="K82" s="21">
        <f t="shared" si="23"/>
        <v>8.1242999999999999</v>
      </c>
      <c r="L82" s="21">
        <f t="shared" si="24"/>
        <v>1.3122</v>
      </c>
      <c r="M82" s="157">
        <f t="shared" si="25"/>
        <v>26.999999999999996</v>
      </c>
      <c r="N82" s="22"/>
      <c r="P82" s="37">
        <f t="shared" si="17"/>
        <v>11.2644</v>
      </c>
      <c r="Q82" s="37">
        <f t="shared" si="18"/>
        <v>6.2990999999999993</v>
      </c>
      <c r="R82" s="37">
        <f t="shared" si="19"/>
        <v>8.1242999999999999</v>
      </c>
      <c r="S82" s="37">
        <f t="shared" si="20"/>
        <v>1.3122</v>
      </c>
      <c r="T82" s="37">
        <f t="shared" si="26"/>
        <v>26.999999999999996</v>
      </c>
    </row>
    <row r="83" spans="1:20">
      <c r="A83" s="8" t="s">
        <v>125</v>
      </c>
      <c r="B83" s="201">
        <v>27</v>
      </c>
      <c r="C83" s="201">
        <v>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11.2644</v>
      </c>
      <c r="J83" s="21">
        <f t="shared" si="22"/>
        <v>6.2990999999999993</v>
      </c>
      <c r="K83" s="21">
        <f t="shared" si="23"/>
        <v>8.1242999999999999</v>
      </c>
      <c r="L83" s="21">
        <f t="shared" si="24"/>
        <v>1.3122</v>
      </c>
      <c r="M83" s="157">
        <f t="shared" si="25"/>
        <v>26.999999999999996</v>
      </c>
      <c r="N83" s="22"/>
      <c r="P83" s="37">
        <f t="shared" si="17"/>
        <v>11.2644</v>
      </c>
      <c r="Q83" s="37">
        <f t="shared" si="18"/>
        <v>6.2990999999999993</v>
      </c>
      <c r="R83" s="37">
        <f t="shared" si="19"/>
        <v>8.1242999999999999</v>
      </c>
      <c r="S83" s="37">
        <f t="shared" si="20"/>
        <v>1.3122</v>
      </c>
      <c r="T83" s="37">
        <f t="shared" si="26"/>
        <v>26.999999999999996</v>
      </c>
    </row>
    <row r="84" spans="1:20">
      <c r="A84" s="8" t="s">
        <v>126</v>
      </c>
      <c r="B84" s="201">
        <v>27</v>
      </c>
      <c r="C84" s="201">
        <v>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11.2644</v>
      </c>
      <c r="J84" s="21">
        <f t="shared" si="22"/>
        <v>6.2990999999999993</v>
      </c>
      <c r="K84" s="21">
        <f t="shared" si="23"/>
        <v>8.1242999999999999</v>
      </c>
      <c r="L84" s="21">
        <f t="shared" si="24"/>
        <v>1.3122</v>
      </c>
      <c r="M84" s="157">
        <f t="shared" si="25"/>
        <v>26.999999999999996</v>
      </c>
      <c r="N84" s="22"/>
      <c r="P84" s="37">
        <f t="shared" si="17"/>
        <v>11.2644</v>
      </c>
      <c r="Q84" s="37">
        <f t="shared" si="18"/>
        <v>6.2990999999999993</v>
      </c>
      <c r="R84" s="37">
        <f t="shared" si="19"/>
        <v>8.1242999999999999</v>
      </c>
      <c r="S84" s="37">
        <f t="shared" si="20"/>
        <v>1.3122</v>
      </c>
      <c r="T84" s="37">
        <f t="shared" si="26"/>
        <v>26.999999999999996</v>
      </c>
    </row>
    <row r="85" spans="1:20">
      <c r="A85" s="8" t="s">
        <v>127</v>
      </c>
      <c r="B85" s="201">
        <v>27</v>
      </c>
      <c r="C85" s="201">
        <v>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11.2644</v>
      </c>
      <c r="J85" s="21">
        <f t="shared" si="22"/>
        <v>6.2990999999999993</v>
      </c>
      <c r="K85" s="21">
        <f t="shared" si="23"/>
        <v>8.1242999999999999</v>
      </c>
      <c r="L85" s="21">
        <f t="shared" si="24"/>
        <v>1.3122</v>
      </c>
      <c r="M85" s="157">
        <f t="shared" si="25"/>
        <v>26.999999999999996</v>
      </c>
      <c r="N85" s="22"/>
      <c r="P85" s="37">
        <f t="shared" si="17"/>
        <v>11.2644</v>
      </c>
      <c r="Q85" s="37">
        <f t="shared" si="18"/>
        <v>6.2990999999999993</v>
      </c>
      <c r="R85" s="37">
        <f t="shared" si="19"/>
        <v>8.1242999999999999</v>
      </c>
      <c r="S85" s="37">
        <f t="shared" si="20"/>
        <v>1.3122</v>
      </c>
      <c r="T85" s="37">
        <f t="shared" si="26"/>
        <v>26.999999999999996</v>
      </c>
    </row>
    <row r="86" spans="1:20">
      <c r="A86" s="8" t="s">
        <v>128</v>
      </c>
      <c r="B86" s="201">
        <v>27</v>
      </c>
      <c r="C86" s="201">
        <v>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11.2644</v>
      </c>
      <c r="J86" s="21">
        <f t="shared" si="22"/>
        <v>6.2990999999999993</v>
      </c>
      <c r="K86" s="21">
        <f t="shared" si="23"/>
        <v>8.1242999999999999</v>
      </c>
      <c r="L86" s="21">
        <f t="shared" si="24"/>
        <v>1.3122</v>
      </c>
      <c r="M86" s="157">
        <f t="shared" si="25"/>
        <v>26.999999999999996</v>
      </c>
      <c r="N86" s="22"/>
      <c r="P86" s="37">
        <f t="shared" si="17"/>
        <v>11.2644</v>
      </c>
      <c r="Q86" s="37">
        <f t="shared" si="18"/>
        <v>6.2990999999999993</v>
      </c>
      <c r="R86" s="37">
        <f t="shared" si="19"/>
        <v>8.1242999999999999</v>
      </c>
      <c r="S86" s="37">
        <f t="shared" si="20"/>
        <v>1.3122</v>
      </c>
      <c r="T86" s="37">
        <f t="shared" si="26"/>
        <v>26.999999999999996</v>
      </c>
    </row>
    <row r="87" spans="1:20">
      <c r="A87" s="8" t="s">
        <v>129</v>
      </c>
      <c r="B87" s="201">
        <v>27</v>
      </c>
      <c r="C87" s="201">
        <v>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11.2644</v>
      </c>
      <c r="J87" s="21">
        <f t="shared" si="22"/>
        <v>6.2990999999999993</v>
      </c>
      <c r="K87" s="21">
        <f t="shared" si="23"/>
        <v>8.1242999999999999</v>
      </c>
      <c r="L87" s="21">
        <f t="shared" si="24"/>
        <v>1.3122</v>
      </c>
      <c r="M87" s="157">
        <f t="shared" si="25"/>
        <v>26.999999999999996</v>
      </c>
      <c r="N87" s="22"/>
      <c r="P87" s="37">
        <f t="shared" si="17"/>
        <v>11.2644</v>
      </c>
      <c r="Q87" s="37">
        <f t="shared" si="18"/>
        <v>6.2990999999999993</v>
      </c>
      <c r="R87" s="37">
        <f t="shared" si="19"/>
        <v>8.1242999999999999</v>
      </c>
      <c r="S87" s="37">
        <f t="shared" si="20"/>
        <v>1.3122</v>
      </c>
      <c r="T87" s="37">
        <f t="shared" si="26"/>
        <v>26.999999999999996</v>
      </c>
    </row>
    <row r="88" spans="1:20">
      <c r="A88" s="8" t="s">
        <v>130</v>
      </c>
      <c r="B88" s="201">
        <v>27</v>
      </c>
      <c r="C88" s="201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201">
        <v>26.5</v>
      </c>
      <c r="C89" s="201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201">
        <v>26.5</v>
      </c>
      <c r="C90" s="201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1">
        <v>26.5</v>
      </c>
      <c r="C91" s="201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1">
        <v>26.5</v>
      </c>
      <c r="C92" s="201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1">
        <v>26.5</v>
      </c>
      <c r="C93" s="201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1">
        <v>26.5</v>
      </c>
      <c r="C94" s="201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1">
        <v>26.5</v>
      </c>
      <c r="C95" s="201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1">
        <v>26.5</v>
      </c>
      <c r="C96" s="201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1">
        <v>26.5</v>
      </c>
      <c r="C97" s="201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201">
        <v>26.5</v>
      </c>
      <c r="C98" s="201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0.64005000000000001</v>
      </c>
      <c r="C99" s="20">
        <f t="shared" si="27"/>
        <v>0.63979999999999992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0.26692456000000014</v>
      </c>
      <c r="J99" s="158">
        <f t="shared" ref="J99:L99" si="28">SUM(J3:J98)/4000</f>
        <v>0.14926534000000014</v>
      </c>
      <c r="K99" s="158">
        <f t="shared" si="28"/>
        <v>0.19251581999999967</v>
      </c>
      <c r="L99" s="158">
        <f t="shared" si="28"/>
        <v>3.1094280000000016E-2</v>
      </c>
      <c r="M99" s="159">
        <f>SUM(M3:M98)/4000</f>
        <v>0.63979999999999992</v>
      </c>
      <c r="N99" s="23"/>
      <c r="P99" s="37">
        <f>SUM(P3:P98)/4000</f>
        <v>0.26692456000000014</v>
      </c>
      <c r="Q99" s="37">
        <f t="shared" ref="Q99:S99" si="29">SUM(Q3:Q98)/4000</f>
        <v>0.14926534000000014</v>
      </c>
      <c r="R99" s="37">
        <f t="shared" si="29"/>
        <v>0.19251581999999967</v>
      </c>
      <c r="S99" s="37">
        <f t="shared" si="29"/>
        <v>3.1094280000000016E-2</v>
      </c>
      <c r="T99" s="37">
        <f t="shared" si="26"/>
        <v>0.63979999999999992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8" t="s">
        <v>223</v>
      </c>
      <c r="B1" s="218"/>
      <c r="C1" s="218"/>
      <c r="D1" s="218"/>
      <c r="E1" s="67"/>
      <c r="F1" s="67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-336</v>
      </c>
      <c r="P3" s="53">
        <v>-267</v>
      </c>
      <c r="Q3" s="53">
        <v>0</v>
      </c>
      <c r="R3" s="53">
        <v>0</v>
      </c>
      <c r="S3" s="72">
        <v>0</v>
      </c>
      <c r="U3" s="73">
        <v>-603</v>
      </c>
      <c r="V3" s="74">
        <v>0</v>
      </c>
      <c r="W3">
        <v>0</v>
      </c>
      <c r="X3">
        <v>-336</v>
      </c>
      <c r="Y3">
        <v>0</v>
      </c>
      <c r="Z3">
        <v>-267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-356</v>
      </c>
      <c r="P4" s="46">
        <v>-283</v>
      </c>
      <c r="Q4" s="46">
        <v>0</v>
      </c>
      <c r="R4" s="46">
        <v>0</v>
      </c>
      <c r="S4" s="74">
        <v>0</v>
      </c>
      <c r="U4" s="73">
        <v>-639</v>
      </c>
      <c r="V4" s="74">
        <v>0</v>
      </c>
      <c r="W4">
        <v>0</v>
      </c>
      <c r="X4">
        <v>-356</v>
      </c>
      <c r="Y4">
        <v>0</v>
      </c>
      <c r="Z4">
        <v>-283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-415.98</v>
      </c>
      <c r="P5" s="46">
        <v>-296</v>
      </c>
      <c r="Q5" s="46">
        <v>0</v>
      </c>
      <c r="R5" s="46">
        <v>0</v>
      </c>
      <c r="S5" s="74">
        <v>0</v>
      </c>
      <c r="U5" s="73">
        <v>-711.98</v>
      </c>
      <c r="V5" s="74">
        <v>0</v>
      </c>
      <c r="W5">
        <v>0</v>
      </c>
      <c r="X5">
        <v>-415.98</v>
      </c>
      <c r="Y5">
        <v>0</v>
      </c>
      <c r="Z5">
        <v>-296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-426</v>
      </c>
      <c r="P6" s="46">
        <v>-310</v>
      </c>
      <c r="Q6" s="46">
        <v>0</v>
      </c>
      <c r="R6" s="46">
        <v>0</v>
      </c>
      <c r="S6" s="74">
        <v>0</v>
      </c>
      <c r="U6" s="73">
        <v>-736</v>
      </c>
      <c r="V6" s="74">
        <v>0</v>
      </c>
      <c r="W6">
        <v>0</v>
      </c>
      <c r="X6">
        <v>-426</v>
      </c>
      <c r="Y6">
        <v>0</v>
      </c>
      <c r="Z6">
        <v>-310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-440.08</v>
      </c>
      <c r="P7" s="46">
        <v>-319</v>
      </c>
      <c r="Q7" s="46">
        <v>0</v>
      </c>
      <c r="R7" s="46">
        <v>0</v>
      </c>
      <c r="S7" s="74">
        <v>0</v>
      </c>
      <c r="U7" s="73">
        <v>-759.08</v>
      </c>
      <c r="V7" s="74">
        <v>0</v>
      </c>
      <c r="W7">
        <v>0</v>
      </c>
      <c r="X7">
        <v>-440.08</v>
      </c>
      <c r="Y7">
        <v>0</v>
      </c>
      <c r="Z7">
        <v>-319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-396</v>
      </c>
      <c r="P8" s="46">
        <v>-331</v>
      </c>
      <c r="Q8" s="46">
        <v>0</v>
      </c>
      <c r="R8" s="46">
        <v>0</v>
      </c>
      <c r="S8" s="74">
        <v>0</v>
      </c>
      <c r="U8" s="73">
        <v>-727</v>
      </c>
      <c r="V8" s="74">
        <v>0</v>
      </c>
      <c r="W8">
        <v>0</v>
      </c>
      <c r="X8">
        <v>-396</v>
      </c>
      <c r="Y8">
        <v>0</v>
      </c>
      <c r="Z8">
        <v>-331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-411</v>
      </c>
      <c r="P9" s="46">
        <v>-341</v>
      </c>
      <c r="Q9" s="46">
        <v>0</v>
      </c>
      <c r="R9" s="46">
        <v>0</v>
      </c>
      <c r="S9" s="74">
        <v>0</v>
      </c>
      <c r="U9" s="73">
        <v>-752</v>
      </c>
      <c r="V9" s="74">
        <v>0</v>
      </c>
      <c r="W9">
        <v>0</v>
      </c>
      <c r="X9">
        <v>-411</v>
      </c>
      <c r="Y9">
        <v>0</v>
      </c>
      <c r="Z9">
        <v>-341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-416</v>
      </c>
      <c r="P10" s="46">
        <v>-348</v>
      </c>
      <c r="Q10" s="46">
        <v>0</v>
      </c>
      <c r="R10" s="46">
        <v>0</v>
      </c>
      <c r="S10" s="74">
        <v>0</v>
      </c>
      <c r="U10" s="73">
        <v>-764</v>
      </c>
      <c r="V10" s="74">
        <v>0</v>
      </c>
      <c r="W10">
        <v>0</v>
      </c>
      <c r="X10">
        <v>-416</v>
      </c>
      <c r="Y10">
        <v>0</v>
      </c>
      <c r="Z10">
        <v>-348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-416</v>
      </c>
      <c r="P11" s="46">
        <v>-352</v>
      </c>
      <c r="Q11" s="46">
        <v>0</v>
      </c>
      <c r="R11" s="46">
        <v>0</v>
      </c>
      <c r="S11" s="74">
        <v>0</v>
      </c>
      <c r="U11" s="73">
        <v>-768</v>
      </c>
      <c r="V11" s="74">
        <v>0</v>
      </c>
      <c r="W11">
        <v>0</v>
      </c>
      <c r="X11">
        <v>-416</v>
      </c>
      <c r="Y11">
        <v>0</v>
      </c>
      <c r="Z11">
        <v>-352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-421</v>
      </c>
      <c r="P12" s="46">
        <v>-359</v>
      </c>
      <c r="Q12" s="46">
        <v>0</v>
      </c>
      <c r="R12" s="46">
        <v>0</v>
      </c>
      <c r="S12" s="74">
        <v>0</v>
      </c>
      <c r="U12" s="73">
        <v>-780</v>
      </c>
      <c r="V12" s="74">
        <v>0</v>
      </c>
      <c r="W12">
        <v>0</v>
      </c>
      <c r="X12">
        <v>-421</v>
      </c>
      <c r="Y12">
        <v>0</v>
      </c>
      <c r="Z12">
        <v>-359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-426</v>
      </c>
      <c r="P13" s="46">
        <v>-364</v>
      </c>
      <c r="Q13" s="46">
        <v>0</v>
      </c>
      <c r="R13" s="46">
        <v>0</v>
      </c>
      <c r="S13" s="74">
        <v>0</v>
      </c>
      <c r="U13" s="73">
        <v>-790</v>
      </c>
      <c r="V13" s="74">
        <v>0</v>
      </c>
      <c r="W13">
        <v>0</v>
      </c>
      <c r="X13">
        <v>-426</v>
      </c>
      <c r="Y13">
        <v>0</v>
      </c>
      <c r="Z13">
        <v>-364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-431</v>
      </c>
      <c r="P14" s="46">
        <v>-369</v>
      </c>
      <c r="Q14" s="46">
        <v>0</v>
      </c>
      <c r="R14" s="46">
        <v>0</v>
      </c>
      <c r="S14" s="74">
        <v>0</v>
      </c>
      <c r="U14" s="73">
        <v>-800</v>
      </c>
      <c r="V14" s="74">
        <v>0</v>
      </c>
      <c r="W14">
        <v>0</v>
      </c>
      <c r="X14">
        <v>-431</v>
      </c>
      <c r="Y14">
        <v>0</v>
      </c>
      <c r="Z14">
        <v>-369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-431</v>
      </c>
      <c r="P15" s="46">
        <v>-368</v>
      </c>
      <c r="Q15" s="46">
        <v>0</v>
      </c>
      <c r="R15" s="46">
        <v>0</v>
      </c>
      <c r="S15" s="74">
        <v>0</v>
      </c>
      <c r="U15" s="73">
        <v>-799</v>
      </c>
      <c r="V15" s="74">
        <v>0</v>
      </c>
      <c r="W15">
        <v>0</v>
      </c>
      <c r="X15">
        <v>-431</v>
      </c>
      <c r="Y15">
        <v>0</v>
      </c>
      <c r="Z15">
        <v>-368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-431</v>
      </c>
      <c r="P16" s="46">
        <v>-372</v>
      </c>
      <c r="Q16" s="46">
        <v>0</v>
      </c>
      <c r="R16" s="46">
        <v>0</v>
      </c>
      <c r="S16" s="74">
        <v>0</v>
      </c>
      <c r="U16" s="73">
        <v>-803</v>
      </c>
      <c r="V16" s="74">
        <v>0</v>
      </c>
      <c r="W16">
        <v>0</v>
      </c>
      <c r="X16">
        <v>-431</v>
      </c>
      <c r="Y16">
        <v>0</v>
      </c>
      <c r="Z16">
        <v>-372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-426</v>
      </c>
      <c r="P17" s="46">
        <v>-375</v>
      </c>
      <c r="Q17" s="46">
        <v>0</v>
      </c>
      <c r="R17" s="46">
        <v>0</v>
      </c>
      <c r="S17" s="74">
        <v>0</v>
      </c>
      <c r="U17" s="73">
        <v>-801</v>
      </c>
      <c r="V17" s="74">
        <v>0</v>
      </c>
      <c r="W17">
        <v>0</v>
      </c>
      <c r="X17">
        <v>-426</v>
      </c>
      <c r="Y17">
        <v>0</v>
      </c>
      <c r="Z17">
        <v>-375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-421.04</v>
      </c>
      <c r="P18" s="46">
        <v>-376</v>
      </c>
      <c r="Q18" s="46">
        <v>0</v>
      </c>
      <c r="R18" s="46">
        <v>0</v>
      </c>
      <c r="S18" s="74">
        <v>0</v>
      </c>
      <c r="U18" s="73">
        <v>-797.04</v>
      </c>
      <c r="V18" s="74">
        <v>0</v>
      </c>
      <c r="W18">
        <v>0</v>
      </c>
      <c r="X18">
        <v>-421.04</v>
      </c>
      <c r="Y18">
        <v>0</v>
      </c>
      <c r="Z18">
        <v>-376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-385</v>
      </c>
      <c r="P19" s="46">
        <v>-319.5</v>
      </c>
      <c r="Q19" s="46">
        <v>0</v>
      </c>
      <c r="R19" s="46">
        <v>0</v>
      </c>
      <c r="S19" s="74">
        <v>0</v>
      </c>
      <c r="U19" s="73">
        <v>-704.5</v>
      </c>
      <c r="V19" s="74">
        <v>0</v>
      </c>
      <c r="W19">
        <v>0</v>
      </c>
      <c r="X19">
        <v>-385</v>
      </c>
      <c r="Y19">
        <v>0</v>
      </c>
      <c r="Z19">
        <v>-319.5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2.79</v>
      </c>
      <c r="N20" s="73">
        <v>0</v>
      </c>
      <c r="O20" s="46">
        <v>-411</v>
      </c>
      <c r="P20" s="46">
        <v>-365</v>
      </c>
      <c r="Q20" s="46">
        <v>0</v>
      </c>
      <c r="R20" s="46">
        <v>0</v>
      </c>
      <c r="S20" s="74">
        <v>0</v>
      </c>
      <c r="U20" s="73">
        <v>-776</v>
      </c>
      <c r="V20" s="74">
        <v>2.79</v>
      </c>
      <c r="W20">
        <v>0</v>
      </c>
      <c r="X20">
        <v>-411</v>
      </c>
      <c r="Y20">
        <v>2.79</v>
      </c>
      <c r="Z20">
        <v>-365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3.47</v>
      </c>
      <c r="N21" s="73">
        <v>0</v>
      </c>
      <c r="O21" s="46">
        <v>-396</v>
      </c>
      <c r="P21" s="46">
        <v>-360</v>
      </c>
      <c r="Q21" s="46">
        <v>0</v>
      </c>
      <c r="R21" s="46">
        <v>0</v>
      </c>
      <c r="S21" s="74">
        <v>0</v>
      </c>
      <c r="U21" s="73">
        <v>-756</v>
      </c>
      <c r="V21" s="74">
        <v>3.47</v>
      </c>
      <c r="W21">
        <v>0</v>
      </c>
      <c r="X21">
        <v>-396</v>
      </c>
      <c r="Y21">
        <v>3.47</v>
      </c>
      <c r="Z21">
        <v>-360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2.12</v>
      </c>
      <c r="N22" s="73">
        <v>0</v>
      </c>
      <c r="O22" s="46">
        <v>-381</v>
      </c>
      <c r="P22" s="46">
        <v>-353</v>
      </c>
      <c r="Q22" s="46">
        <v>0</v>
      </c>
      <c r="R22" s="46">
        <v>0</v>
      </c>
      <c r="S22" s="74">
        <v>0</v>
      </c>
      <c r="U22" s="73">
        <v>-734</v>
      </c>
      <c r="V22" s="74">
        <v>2.12</v>
      </c>
      <c r="W22">
        <v>0</v>
      </c>
      <c r="X22">
        <v>-381</v>
      </c>
      <c r="Y22">
        <v>2.12</v>
      </c>
      <c r="Z22">
        <v>-353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4.53</v>
      </c>
      <c r="N23" s="73">
        <v>0</v>
      </c>
      <c r="O23" s="46">
        <v>-411</v>
      </c>
      <c r="P23" s="46">
        <v>-328</v>
      </c>
      <c r="Q23" s="46">
        <v>0</v>
      </c>
      <c r="R23" s="46">
        <v>0</v>
      </c>
      <c r="S23" s="74">
        <v>0</v>
      </c>
      <c r="U23" s="73">
        <v>-739</v>
      </c>
      <c r="V23" s="74">
        <v>4.53</v>
      </c>
      <c r="W23">
        <v>0</v>
      </c>
      <c r="X23">
        <v>-411</v>
      </c>
      <c r="Y23">
        <v>4.53</v>
      </c>
      <c r="Z23">
        <v>-328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4.24</v>
      </c>
      <c r="N24" s="73">
        <v>0</v>
      </c>
      <c r="O24" s="46">
        <v>-386</v>
      </c>
      <c r="P24" s="46">
        <v>-301</v>
      </c>
      <c r="Q24" s="46">
        <v>0</v>
      </c>
      <c r="R24" s="46">
        <v>0</v>
      </c>
      <c r="S24" s="74">
        <v>0</v>
      </c>
      <c r="U24" s="73">
        <v>-687</v>
      </c>
      <c r="V24" s="74">
        <v>4.24</v>
      </c>
      <c r="W24">
        <v>0</v>
      </c>
      <c r="X24">
        <v>-386</v>
      </c>
      <c r="Y24">
        <v>4.24</v>
      </c>
      <c r="Z24">
        <v>-301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7.8</v>
      </c>
      <c r="N25" s="73">
        <v>0</v>
      </c>
      <c r="O25" s="46">
        <v>-356</v>
      </c>
      <c r="P25" s="46">
        <v>-267</v>
      </c>
      <c r="Q25" s="46">
        <v>0</v>
      </c>
      <c r="R25" s="46">
        <v>0</v>
      </c>
      <c r="S25" s="74">
        <v>0</v>
      </c>
      <c r="U25" s="73">
        <v>-623</v>
      </c>
      <c r="V25" s="74">
        <v>7.8</v>
      </c>
      <c r="W25">
        <v>0</v>
      </c>
      <c r="X25">
        <v>-356</v>
      </c>
      <c r="Y25">
        <v>7.8</v>
      </c>
      <c r="Z25">
        <v>-267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3.66</v>
      </c>
      <c r="N26" s="73">
        <v>0</v>
      </c>
      <c r="O26" s="46">
        <v>-321</v>
      </c>
      <c r="P26" s="46">
        <v>-234</v>
      </c>
      <c r="Q26" s="46">
        <v>0</v>
      </c>
      <c r="R26" s="46">
        <v>0</v>
      </c>
      <c r="S26" s="74">
        <v>0</v>
      </c>
      <c r="U26" s="73">
        <v>-555</v>
      </c>
      <c r="V26" s="74">
        <v>3.66</v>
      </c>
      <c r="W26">
        <v>0</v>
      </c>
      <c r="X26">
        <v>-321</v>
      </c>
      <c r="Y26">
        <v>3.66</v>
      </c>
      <c r="Z26">
        <v>-234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0.67</v>
      </c>
      <c r="N27" s="73">
        <v>0</v>
      </c>
      <c r="O27" s="46">
        <v>-179</v>
      </c>
      <c r="P27" s="46">
        <v>-393</v>
      </c>
      <c r="Q27" s="46">
        <v>0</v>
      </c>
      <c r="R27" s="46">
        <v>0</v>
      </c>
      <c r="S27" s="74">
        <v>0</v>
      </c>
      <c r="U27" s="73">
        <v>-572</v>
      </c>
      <c r="V27" s="74">
        <v>0.67</v>
      </c>
      <c r="W27">
        <v>0</v>
      </c>
      <c r="X27">
        <v>-179</v>
      </c>
      <c r="Y27">
        <v>0.67</v>
      </c>
      <c r="Z27">
        <v>-393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7.52</v>
      </c>
      <c r="N28" s="73">
        <v>0</v>
      </c>
      <c r="O28" s="46">
        <v>-200</v>
      </c>
      <c r="P28" s="46">
        <v>-348</v>
      </c>
      <c r="Q28" s="46">
        <v>0</v>
      </c>
      <c r="R28" s="46">
        <v>0</v>
      </c>
      <c r="S28" s="74">
        <v>0</v>
      </c>
      <c r="U28" s="73">
        <v>-548</v>
      </c>
      <c r="V28" s="74">
        <v>7.52</v>
      </c>
      <c r="W28">
        <v>0</v>
      </c>
      <c r="X28">
        <v>-200</v>
      </c>
      <c r="Y28">
        <v>7.52</v>
      </c>
      <c r="Z28">
        <v>-348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-150</v>
      </c>
      <c r="P29" s="46">
        <v>-301</v>
      </c>
      <c r="Q29" s="46">
        <v>0</v>
      </c>
      <c r="R29" s="46">
        <v>0</v>
      </c>
      <c r="S29" s="74">
        <v>0</v>
      </c>
      <c r="U29" s="73">
        <v>-451</v>
      </c>
      <c r="V29" s="74">
        <v>0</v>
      </c>
      <c r="W29">
        <v>0</v>
      </c>
      <c r="X29">
        <v>-150</v>
      </c>
      <c r="Y29">
        <v>0</v>
      </c>
      <c r="Z29">
        <v>-301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-140</v>
      </c>
      <c r="P30" s="46">
        <v>-285</v>
      </c>
      <c r="Q30" s="46">
        <v>0</v>
      </c>
      <c r="R30" s="46">
        <v>0</v>
      </c>
      <c r="S30" s="74">
        <v>0</v>
      </c>
      <c r="U30" s="73">
        <v>-425</v>
      </c>
      <c r="V30" s="74">
        <v>0</v>
      </c>
      <c r="W30">
        <v>0</v>
      </c>
      <c r="X30">
        <v>-140</v>
      </c>
      <c r="Y30">
        <v>0</v>
      </c>
      <c r="Z30">
        <v>-285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3.56</v>
      </c>
      <c r="N31" s="73">
        <v>0</v>
      </c>
      <c r="O31" s="46">
        <v>-75</v>
      </c>
      <c r="P31" s="46">
        <v>-218</v>
      </c>
      <c r="Q31" s="46">
        <v>0</v>
      </c>
      <c r="R31" s="46">
        <v>0</v>
      </c>
      <c r="S31" s="74">
        <v>0</v>
      </c>
      <c r="U31" s="73">
        <v>-293</v>
      </c>
      <c r="V31" s="74">
        <v>3.56</v>
      </c>
      <c r="W31">
        <v>0</v>
      </c>
      <c r="X31">
        <v>-75</v>
      </c>
      <c r="Y31">
        <v>3.56</v>
      </c>
      <c r="Z31">
        <v>-218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2.5299999999999998</v>
      </c>
      <c r="N32" s="73">
        <v>0</v>
      </c>
      <c r="O32" s="46">
        <v>-20</v>
      </c>
      <c r="P32" s="46">
        <v>-166</v>
      </c>
      <c r="Q32" s="46">
        <v>0</v>
      </c>
      <c r="R32" s="46">
        <v>0</v>
      </c>
      <c r="S32" s="74">
        <v>0</v>
      </c>
      <c r="U32" s="73">
        <v>-186</v>
      </c>
      <c r="V32" s="74">
        <v>2.5299999999999998</v>
      </c>
      <c r="W32">
        <v>0</v>
      </c>
      <c r="X32">
        <v>-20</v>
      </c>
      <c r="Y32">
        <v>2.5299999999999998</v>
      </c>
      <c r="Z32">
        <v>-166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0.8</v>
      </c>
      <c r="N33" s="73">
        <v>0</v>
      </c>
      <c r="O33" s="46">
        <v>0</v>
      </c>
      <c r="P33" s="46">
        <v>-132</v>
      </c>
      <c r="Q33" s="46">
        <v>0</v>
      </c>
      <c r="R33" s="46">
        <v>0</v>
      </c>
      <c r="S33" s="74">
        <v>0</v>
      </c>
      <c r="U33" s="73">
        <v>-132</v>
      </c>
      <c r="V33" s="74">
        <v>0.8</v>
      </c>
      <c r="W33">
        <v>0</v>
      </c>
      <c r="X33">
        <v>0</v>
      </c>
      <c r="Y33">
        <v>0.8</v>
      </c>
      <c r="Z33">
        <v>-132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0.84</v>
      </c>
      <c r="N34" s="73">
        <v>0</v>
      </c>
      <c r="O34" s="46">
        <v>0</v>
      </c>
      <c r="P34" s="46">
        <v>-137</v>
      </c>
      <c r="Q34" s="46">
        <v>0</v>
      </c>
      <c r="R34" s="46">
        <v>0</v>
      </c>
      <c r="S34" s="74">
        <v>0</v>
      </c>
      <c r="U34" s="73">
        <v>-137</v>
      </c>
      <c r="V34" s="74">
        <v>0.84</v>
      </c>
      <c r="W34">
        <v>0</v>
      </c>
      <c r="X34">
        <v>0</v>
      </c>
      <c r="Y34">
        <v>0.84</v>
      </c>
      <c r="Z34">
        <v>-137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2.64</v>
      </c>
      <c r="N35" s="73">
        <v>0</v>
      </c>
      <c r="O35" s="46">
        <v>-60</v>
      </c>
      <c r="P35" s="46">
        <v>-129</v>
      </c>
      <c r="Q35" s="46">
        <v>0</v>
      </c>
      <c r="R35" s="46">
        <v>0</v>
      </c>
      <c r="S35" s="74">
        <v>0</v>
      </c>
      <c r="U35" s="73">
        <v>-189</v>
      </c>
      <c r="V35" s="74">
        <v>2.64</v>
      </c>
      <c r="W35">
        <v>0</v>
      </c>
      <c r="X35">
        <v>-60</v>
      </c>
      <c r="Y35">
        <v>2.64</v>
      </c>
      <c r="Z35">
        <v>-129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3.11</v>
      </c>
      <c r="N36" s="73">
        <v>0</v>
      </c>
      <c r="O36" s="46">
        <v>-25</v>
      </c>
      <c r="P36" s="46">
        <v>-81</v>
      </c>
      <c r="Q36" s="46">
        <v>0</v>
      </c>
      <c r="R36" s="46">
        <v>0</v>
      </c>
      <c r="S36" s="74">
        <v>0</v>
      </c>
      <c r="U36" s="73">
        <v>-106</v>
      </c>
      <c r="V36" s="74">
        <v>3.11</v>
      </c>
      <c r="W36">
        <v>0</v>
      </c>
      <c r="X36">
        <v>-25</v>
      </c>
      <c r="Y36">
        <v>3.11</v>
      </c>
      <c r="Z36">
        <v>-81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4.43</v>
      </c>
      <c r="N37" s="73">
        <v>0</v>
      </c>
      <c r="O37" s="46">
        <v>-50</v>
      </c>
      <c r="P37" s="46">
        <v>-105</v>
      </c>
      <c r="Q37" s="46">
        <v>0</v>
      </c>
      <c r="R37" s="46">
        <v>0</v>
      </c>
      <c r="S37" s="74">
        <v>0</v>
      </c>
      <c r="U37" s="73">
        <v>-155</v>
      </c>
      <c r="V37" s="74">
        <v>4.43</v>
      </c>
      <c r="W37">
        <v>0</v>
      </c>
      <c r="X37">
        <v>-50</v>
      </c>
      <c r="Y37">
        <v>4.43</v>
      </c>
      <c r="Z37">
        <v>-105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2.12</v>
      </c>
      <c r="N38" s="73">
        <v>0</v>
      </c>
      <c r="O38" s="46">
        <v>-85</v>
      </c>
      <c r="P38" s="46">
        <v>-146</v>
      </c>
      <c r="Q38" s="46">
        <v>0</v>
      </c>
      <c r="R38" s="46">
        <v>0</v>
      </c>
      <c r="S38" s="74">
        <v>0</v>
      </c>
      <c r="U38" s="73">
        <v>-231</v>
      </c>
      <c r="V38" s="74">
        <v>2.12</v>
      </c>
      <c r="W38">
        <v>0</v>
      </c>
      <c r="X38">
        <v>-85</v>
      </c>
      <c r="Y38">
        <v>2.12</v>
      </c>
      <c r="Z38">
        <v>-146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-105</v>
      </c>
      <c r="P39" s="46">
        <v>-166</v>
      </c>
      <c r="Q39" s="46">
        <v>0</v>
      </c>
      <c r="R39" s="46">
        <v>0</v>
      </c>
      <c r="S39" s="74">
        <v>0</v>
      </c>
      <c r="U39" s="73">
        <v>-271</v>
      </c>
      <c r="V39" s="74">
        <v>0</v>
      </c>
      <c r="W39">
        <v>0</v>
      </c>
      <c r="X39">
        <v>-105</v>
      </c>
      <c r="Y39">
        <v>0</v>
      </c>
      <c r="Z39">
        <v>-166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-115</v>
      </c>
      <c r="P40" s="46">
        <v>-158</v>
      </c>
      <c r="Q40" s="46">
        <v>0</v>
      </c>
      <c r="R40" s="46">
        <v>0</v>
      </c>
      <c r="S40" s="74">
        <v>0</v>
      </c>
      <c r="U40" s="73">
        <v>-273</v>
      </c>
      <c r="V40" s="74">
        <v>0</v>
      </c>
      <c r="W40">
        <v>0</v>
      </c>
      <c r="X40">
        <v>-115</v>
      </c>
      <c r="Y40">
        <v>0</v>
      </c>
      <c r="Z40">
        <v>-158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-125</v>
      </c>
      <c r="P41" s="46">
        <v>-156</v>
      </c>
      <c r="Q41" s="46">
        <v>0</v>
      </c>
      <c r="R41" s="46">
        <v>0</v>
      </c>
      <c r="S41" s="74">
        <v>0</v>
      </c>
      <c r="U41" s="73">
        <v>-281</v>
      </c>
      <c r="V41" s="74">
        <v>0</v>
      </c>
      <c r="W41">
        <v>0</v>
      </c>
      <c r="X41">
        <v>-125</v>
      </c>
      <c r="Y41">
        <v>0</v>
      </c>
      <c r="Z41">
        <v>-156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-140</v>
      </c>
      <c r="P42" s="46">
        <v>-167</v>
      </c>
      <c r="Q42" s="46">
        <v>0</v>
      </c>
      <c r="R42" s="46">
        <v>0</v>
      </c>
      <c r="S42" s="74">
        <v>0</v>
      </c>
      <c r="U42" s="73">
        <v>-307</v>
      </c>
      <c r="V42" s="74">
        <v>0</v>
      </c>
      <c r="W42">
        <v>0</v>
      </c>
      <c r="X42">
        <v>-140</v>
      </c>
      <c r="Y42">
        <v>0</v>
      </c>
      <c r="Z42">
        <v>-167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-84</v>
      </c>
      <c r="P43" s="46">
        <v>-191</v>
      </c>
      <c r="Q43" s="46">
        <v>0</v>
      </c>
      <c r="R43" s="46">
        <v>0</v>
      </c>
      <c r="S43" s="74">
        <v>0</v>
      </c>
      <c r="U43" s="73">
        <v>-275</v>
      </c>
      <c r="V43" s="74">
        <v>0</v>
      </c>
      <c r="W43">
        <v>0</v>
      </c>
      <c r="X43">
        <v>-84</v>
      </c>
      <c r="Y43">
        <v>0</v>
      </c>
      <c r="Z43">
        <v>-191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-99</v>
      </c>
      <c r="P44" s="46">
        <v>-198</v>
      </c>
      <c r="Q44" s="46">
        <v>0</v>
      </c>
      <c r="R44" s="46">
        <v>0</v>
      </c>
      <c r="S44" s="74">
        <v>0</v>
      </c>
      <c r="U44" s="73">
        <v>-297</v>
      </c>
      <c r="V44" s="74">
        <v>0</v>
      </c>
      <c r="W44">
        <v>0</v>
      </c>
      <c r="X44">
        <v>-99</v>
      </c>
      <c r="Y44">
        <v>0</v>
      </c>
      <c r="Z44">
        <v>-198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-109</v>
      </c>
      <c r="P45" s="46">
        <v>-13</v>
      </c>
      <c r="Q45" s="46">
        <v>0</v>
      </c>
      <c r="R45" s="46">
        <v>0</v>
      </c>
      <c r="S45" s="74">
        <v>0</v>
      </c>
      <c r="U45" s="73">
        <v>-122</v>
      </c>
      <c r="V45" s="74">
        <v>0</v>
      </c>
      <c r="W45">
        <v>0</v>
      </c>
      <c r="X45">
        <v>-109</v>
      </c>
      <c r="Y45">
        <v>0</v>
      </c>
      <c r="Z45">
        <v>-13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-100</v>
      </c>
      <c r="P46" s="46">
        <v>-2</v>
      </c>
      <c r="Q46" s="46">
        <v>0</v>
      </c>
      <c r="R46" s="46">
        <v>0</v>
      </c>
      <c r="S46" s="74">
        <v>0</v>
      </c>
      <c r="U46" s="73">
        <v>-102</v>
      </c>
      <c r="V46" s="74">
        <v>0</v>
      </c>
      <c r="W46">
        <v>0</v>
      </c>
      <c r="X46">
        <v>-100</v>
      </c>
      <c r="Y46">
        <v>0</v>
      </c>
      <c r="Z46">
        <v>-2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-74</v>
      </c>
      <c r="P47" s="46">
        <v>-55.91</v>
      </c>
      <c r="Q47" s="46">
        <v>0</v>
      </c>
      <c r="R47" s="46">
        <v>0</v>
      </c>
      <c r="S47" s="74">
        <v>0</v>
      </c>
      <c r="U47" s="73">
        <v>-129.91</v>
      </c>
      <c r="V47" s="74">
        <v>0</v>
      </c>
      <c r="W47">
        <v>0</v>
      </c>
      <c r="X47">
        <v>-74</v>
      </c>
      <c r="Y47">
        <v>0</v>
      </c>
      <c r="Z47">
        <v>-55.91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-65</v>
      </c>
      <c r="P48" s="46">
        <v>-28</v>
      </c>
      <c r="Q48" s="46">
        <v>0</v>
      </c>
      <c r="R48" s="46">
        <v>0</v>
      </c>
      <c r="S48" s="74">
        <v>0</v>
      </c>
      <c r="U48" s="73">
        <v>-93</v>
      </c>
      <c r="V48" s="74">
        <v>0</v>
      </c>
      <c r="W48">
        <v>0</v>
      </c>
      <c r="X48">
        <v>-65</v>
      </c>
      <c r="Y48">
        <v>0</v>
      </c>
      <c r="Z48">
        <v>-28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-61</v>
      </c>
      <c r="P49" s="46">
        <v>-22</v>
      </c>
      <c r="Q49" s="46">
        <v>0</v>
      </c>
      <c r="R49" s="46">
        <v>0</v>
      </c>
      <c r="S49" s="74">
        <v>0</v>
      </c>
      <c r="U49" s="73">
        <v>-83</v>
      </c>
      <c r="V49" s="74">
        <v>0</v>
      </c>
      <c r="W49">
        <v>0</v>
      </c>
      <c r="X49">
        <v>-61</v>
      </c>
      <c r="Y49">
        <v>0</v>
      </c>
      <c r="Z49">
        <v>-22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1.25</v>
      </c>
      <c r="N50" s="73">
        <v>0</v>
      </c>
      <c r="O50" s="46">
        <v>-71</v>
      </c>
      <c r="P50" s="46">
        <v>-34</v>
      </c>
      <c r="Q50" s="46">
        <v>0</v>
      </c>
      <c r="R50" s="46">
        <v>0</v>
      </c>
      <c r="S50" s="74">
        <v>0</v>
      </c>
      <c r="U50" s="73">
        <v>-105</v>
      </c>
      <c r="V50" s="74">
        <v>1.25</v>
      </c>
      <c r="W50">
        <v>0</v>
      </c>
      <c r="X50">
        <v>-71</v>
      </c>
      <c r="Y50">
        <v>1.25</v>
      </c>
      <c r="Z50">
        <v>-34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-81</v>
      </c>
      <c r="P51" s="46">
        <v>-84</v>
      </c>
      <c r="Q51" s="46">
        <v>0</v>
      </c>
      <c r="R51" s="46">
        <v>0</v>
      </c>
      <c r="S51" s="74">
        <v>0</v>
      </c>
      <c r="U51" s="73">
        <v>-165</v>
      </c>
      <c r="V51" s="74">
        <v>0</v>
      </c>
      <c r="W51">
        <v>0</v>
      </c>
      <c r="X51">
        <v>-81</v>
      </c>
      <c r="Y51">
        <v>0</v>
      </c>
      <c r="Z51">
        <v>-84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-91</v>
      </c>
      <c r="P52" s="46">
        <v>-96</v>
      </c>
      <c r="Q52" s="46">
        <v>0</v>
      </c>
      <c r="R52" s="46">
        <v>0</v>
      </c>
      <c r="S52" s="74">
        <v>0</v>
      </c>
      <c r="U52" s="73">
        <v>-187</v>
      </c>
      <c r="V52" s="74">
        <v>0</v>
      </c>
      <c r="W52">
        <v>0</v>
      </c>
      <c r="X52">
        <v>-91</v>
      </c>
      <c r="Y52">
        <v>0</v>
      </c>
      <c r="Z52">
        <v>-96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-101</v>
      </c>
      <c r="P53" s="46">
        <v>-118</v>
      </c>
      <c r="Q53" s="46">
        <v>0</v>
      </c>
      <c r="R53" s="46">
        <v>0</v>
      </c>
      <c r="S53" s="74">
        <v>0</v>
      </c>
      <c r="U53" s="73">
        <v>-219</v>
      </c>
      <c r="V53" s="74">
        <v>0</v>
      </c>
      <c r="W53">
        <v>0</v>
      </c>
      <c r="X53">
        <v>-101</v>
      </c>
      <c r="Y53">
        <v>0</v>
      </c>
      <c r="Z53">
        <v>-118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-126</v>
      </c>
      <c r="P54" s="46">
        <v>-157</v>
      </c>
      <c r="Q54" s="46">
        <v>0</v>
      </c>
      <c r="R54" s="46">
        <v>0</v>
      </c>
      <c r="S54" s="74">
        <v>0</v>
      </c>
      <c r="U54" s="73">
        <v>-283</v>
      </c>
      <c r="V54" s="74">
        <v>0</v>
      </c>
      <c r="W54">
        <v>0</v>
      </c>
      <c r="X54">
        <v>-126</v>
      </c>
      <c r="Y54">
        <v>0</v>
      </c>
      <c r="Z54">
        <v>-157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-106</v>
      </c>
      <c r="P55" s="46">
        <v>-263</v>
      </c>
      <c r="Q55" s="46">
        <v>0</v>
      </c>
      <c r="R55" s="46">
        <v>0</v>
      </c>
      <c r="S55" s="74">
        <v>0</v>
      </c>
      <c r="U55" s="73">
        <v>-369</v>
      </c>
      <c r="V55" s="74">
        <v>0</v>
      </c>
      <c r="W55">
        <v>0</v>
      </c>
      <c r="X55">
        <v>-106</v>
      </c>
      <c r="Y55">
        <v>0</v>
      </c>
      <c r="Z55">
        <v>-263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-100</v>
      </c>
      <c r="P56" s="46">
        <v>-233.84</v>
      </c>
      <c r="Q56" s="46">
        <v>0</v>
      </c>
      <c r="R56" s="46">
        <v>0</v>
      </c>
      <c r="S56" s="74">
        <v>0</v>
      </c>
      <c r="U56" s="73">
        <v>-333.84</v>
      </c>
      <c r="V56" s="74">
        <v>0</v>
      </c>
      <c r="W56">
        <v>0</v>
      </c>
      <c r="X56">
        <v>-100</v>
      </c>
      <c r="Y56">
        <v>0</v>
      </c>
      <c r="Z56">
        <v>-233.84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-110</v>
      </c>
      <c r="P57" s="46">
        <v>-282</v>
      </c>
      <c r="Q57" s="46">
        <v>0</v>
      </c>
      <c r="R57" s="46">
        <v>0</v>
      </c>
      <c r="S57" s="74">
        <v>0</v>
      </c>
      <c r="U57" s="73">
        <v>-392</v>
      </c>
      <c r="V57" s="74">
        <v>0</v>
      </c>
      <c r="W57">
        <v>0</v>
      </c>
      <c r="X57">
        <v>-110</v>
      </c>
      <c r="Y57">
        <v>0</v>
      </c>
      <c r="Z57">
        <v>-282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-146</v>
      </c>
      <c r="P58" s="46">
        <v>-114.31</v>
      </c>
      <c r="Q58" s="46">
        <v>0</v>
      </c>
      <c r="R58" s="46">
        <v>0</v>
      </c>
      <c r="S58" s="74">
        <v>0</v>
      </c>
      <c r="U58" s="73">
        <v>-260.31</v>
      </c>
      <c r="V58" s="74">
        <v>0</v>
      </c>
      <c r="W58">
        <v>0</v>
      </c>
      <c r="X58">
        <v>-146</v>
      </c>
      <c r="Y58">
        <v>0</v>
      </c>
      <c r="Z58">
        <v>-114.31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-146</v>
      </c>
      <c r="P59" s="46">
        <v>-235</v>
      </c>
      <c r="Q59" s="46">
        <v>0</v>
      </c>
      <c r="R59" s="46">
        <v>0</v>
      </c>
      <c r="S59" s="74">
        <v>0</v>
      </c>
      <c r="U59" s="73">
        <v>-381</v>
      </c>
      <c r="V59" s="74">
        <v>0</v>
      </c>
      <c r="W59">
        <v>0</v>
      </c>
      <c r="X59">
        <v>-146</v>
      </c>
      <c r="Y59">
        <v>0</v>
      </c>
      <c r="Z59">
        <v>-235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-141</v>
      </c>
      <c r="P60" s="46">
        <v>-226</v>
      </c>
      <c r="Q60" s="46">
        <v>0</v>
      </c>
      <c r="R60" s="46">
        <v>0</v>
      </c>
      <c r="S60" s="74">
        <v>0</v>
      </c>
      <c r="U60" s="73">
        <v>-367</v>
      </c>
      <c r="V60" s="74">
        <v>0</v>
      </c>
      <c r="W60">
        <v>0</v>
      </c>
      <c r="X60">
        <v>-141</v>
      </c>
      <c r="Y60">
        <v>0</v>
      </c>
      <c r="Z60">
        <v>-226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-141</v>
      </c>
      <c r="P61" s="46">
        <v>-221</v>
      </c>
      <c r="Q61" s="46">
        <v>0</v>
      </c>
      <c r="R61" s="46">
        <v>0</v>
      </c>
      <c r="S61" s="74">
        <v>0</v>
      </c>
      <c r="U61" s="73">
        <v>-362</v>
      </c>
      <c r="V61" s="74">
        <v>0</v>
      </c>
      <c r="W61">
        <v>0</v>
      </c>
      <c r="X61">
        <v>-141</v>
      </c>
      <c r="Y61">
        <v>0</v>
      </c>
      <c r="Z61">
        <v>-221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-141</v>
      </c>
      <c r="P62" s="46">
        <v>-216</v>
      </c>
      <c r="Q62" s="46">
        <v>0</v>
      </c>
      <c r="R62" s="46">
        <v>0</v>
      </c>
      <c r="S62" s="74">
        <v>0</v>
      </c>
      <c r="U62" s="73">
        <v>-357</v>
      </c>
      <c r="V62" s="74">
        <v>0</v>
      </c>
      <c r="W62">
        <v>0</v>
      </c>
      <c r="X62">
        <v>-141</v>
      </c>
      <c r="Y62">
        <v>0</v>
      </c>
      <c r="Z62">
        <v>-216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1.06</v>
      </c>
      <c r="N63" s="73">
        <v>0</v>
      </c>
      <c r="O63" s="46">
        <v>-141</v>
      </c>
      <c r="P63" s="46">
        <v>-213</v>
      </c>
      <c r="Q63" s="46">
        <v>0</v>
      </c>
      <c r="R63" s="46">
        <v>0</v>
      </c>
      <c r="S63" s="74">
        <v>0</v>
      </c>
      <c r="U63" s="73">
        <v>-354</v>
      </c>
      <c r="V63" s="74">
        <v>1.06</v>
      </c>
      <c r="W63">
        <v>0</v>
      </c>
      <c r="X63">
        <v>-141</v>
      </c>
      <c r="Y63">
        <v>1.06</v>
      </c>
      <c r="Z63">
        <v>-213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5.3</v>
      </c>
      <c r="N64" s="73">
        <v>0</v>
      </c>
      <c r="O64" s="46">
        <v>-181</v>
      </c>
      <c r="P64" s="46">
        <v>-215</v>
      </c>
      <c r="Q64" s="46">
        <v>0</v>
      </c>
      <c r="R64" s="46">
        <v>0</v>
      </c>
      <c r="S64" s="74">
        <v>0</v>
      </c>
      <c r="U64" s="73">
        <v>-396</v>
      </c>
      <c r="V64" s="74">
        <v>5.3</v>
      </c>
      <c r="W64">
        <v>0</v>
      </c>
      <c r="X64">
        <v>-181</v>
      </c>
      <c r="Y64">
        <v>5.3</v>
      </c>
      <c r="Z64">
        <v>-215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7.23</v>
      </c>
      <c r="N65" s="73">
        <v>0</v>
      </c>
      <c r="O65" s="46">
        <v>-171</v>
      </c>
      <c r="P65" s="46">
        <v>-204</v>
      </c>
      <c r="Q65" s="46">
        <v>0</v>
      </c>
      <c r="R65" s="46">
        <v>0</v>
      </c>
      <c r="S65" s="74">
        <v>0</v>
      </c>
      <c r="U65" s="73">
        <v>-375</v>
      </c>
      <c r="V65" s="74">
        <v>7.23</v>
      </c>
      <c r="W65">
        <v>0</v>
      </c>
      <c r="X65">
        <v>-171</v>
      </c>
      <c r="Y65">
        <v>7.23</v>
      </c>
      <c r="Z65">
        <v>-204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3.47</v>
      </c>
      <c r="N66" s="73">
        <v>0</v>
      </c>
      <c r="O66" s="46">
        <v>-161</v>
      </c>
      <c r="P66" s="46">
        <v>-193</v>
      </c>
      <c r="Q66" s="46">
        <v>0</v>
      </c>
      <c r="R66" s="46">
        <v>0</v>
      </c>
      <c r="S66" s="74">
        <v>0</v>
      </c>
      <c r="U66" s="73">
        <v>-354</v>
      </c>
      <c r="V66" s="74">
        <v>3.47</v>
      </c>
      <c r="W66">
        <v>0</v>
      </c>
      <c r="X66">
        <v>-161</v>
      </c>
      <c r="Y66">
        <v>3.47</v>
      </c>
      <c r="Z66">
        <v>-193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3.85</v>
      </c>
      <c r="N67" s="73">
        <v>0</v>
      </c>
      <c r="O67" s="46">
        <v>-160</v>
      </c>
      <c r="P67" s="46">
        <v>-179</v>
      </c>
      <c r="Q67" s="46">
        <v>0</v>
      </c>
      <c r="R67" s="46">
        <v>0</v>
      </c>
      <c r="S67" s="74">
        <v>0</v>
      </c>
      <c r="U67" s="73">
        <v>-339</v>
      </c>
      <c r="V67" s="74">
        <v>3.85</v>
      </c>
      <c r="W67">
        <v>0</v>
      </c>
      <c r="X67">
        <v>-160</v>
      </c>
      <c r="Y67">
        <v>3.85</v>
      </c>
      <c r="Z67">
        <v>-179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3.47</v>
      </c>
      <c r="N68" s="73">
        <v>0</v>
      </c>
      <c r="O68" s="46">
        <v>-145</v>
      </c>
      <c r="P68" s="46">
        <v>-170</v>
      </c>
      <c r="Q68" s="46">
        <v>0</v>
      </c>
      <c r="R68" s="46">
        <v>0</v>
      </c>
      <c r="S68" s="74">
        <v>0</v>
      </c>
      <c r="U68" s="73">
        <v>-315</v>
      </c>
      <c r="V68" s="74">
        <v>3.47</v>
      </c>
      <c r="W68">
        <v>0</v>
      </c>
      <c r="X68">
        <v>-145</v>
      </c>
      <c r="Y68">
        <v>3.47</v>
      </c>
      <c r="Z68">
        <v>-170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2.5099999999999998</v>
      </c>
      <c r="N69" s="73">
        <v>0</v>
      </c>
      <c r="O69" s="46">
        <v>-215</v>
      </c>
      <c r="P69" s="46">
        <v>-376</v>
      </c>
      <c r="Q69" s="46">
        <v>0</v>
      </c>
      <c r="R69" s="46">
        <v>0</v>
      </c>
      <c r="S69" s="74">
        <v>0</v>
      </c>
      <c r="U69" s="73">
        <v>-591</v>
      </c>
      <c r="V69" s="74">
        <v>2.5099999999999998</v>
      </c>
      <c r="W69">
        <v>0</v>
      </c>
      <c r="X69">
        <v>-215</v>
      </c>
      <c r="Y69">
        <v>2.5099999999999998</v>
      </c>
      <c r="Z69">
        <v>-376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3.28</v>
      </c>
      <c r="N70" s="73">
        <v>0</v>
      </c>
      <c r="O70" s="46">
        <v>-190</v>
      </c>
      <c r="P70" s="46">
        <v>-357</v>
      </c>
      <c r="Q70" s="46">
        <v>0</v>
      </c>
      <c r="R70" s="46">
        <v>0</v>
      </c>
      <c r="S70" s="74">
        <v>0</v>
      </c>
      <c r="U70" s="73">
        <v>-547</v>
      </c>
      <c r="V70" s="74">
        <v>3.28</v>
      </c>
      <c r="W70">
        <v>0</v>
      </c>
      <c r="X70">
        <v>-190</v>
      </c>
      <c r="Y70">
        <v>3.28</v>
      </c>
      <c r="Z70">
        <v>-357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8.19</v>
      </c>
      <c r="N71" s="73">
        <v>0</v>
      </c>
      <c r="O71" s="46">
        <v>-145</v>
      </c>
      <c r="P71" s="46">
        <v>-331</v>
      </c>
      <c r="Q71" s="46">
        <v>0</v>
      </c>
      <c r="R71" s="46">
        <v>0</v>
      </c>
      <c r="S71" s="74">
        <v>0</v>
      </c>
      <c r="U71" s="73">
        <v>-476</v>
      </c>
      <c r="V71" s="74">
        <v>8.19</v>
      </c>
      <c r="W71">
        <v>0</v>
      </c>
      <c r="X71">
        <v>-145</v>
      </c>
      <c r="Y71">
        <v>8.19</v>
      </c>
      <c r="Z71">
        <v>-331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5.4</v>
      </c>
      <c r="N72" s="73">
        <v>0</v>
      </c>
      <c r="O72" s="46">
        <v>-120</v>
      </c>
      <c r="P72" s="46">
        <v>-323</v>
      </c>
      <c r="Q72" s="46">
        <v>0</v>
      </c>
      <c r="R72" s="46">
        <v>0</v>
      </c>
      <c r="S72" s="74">
        <v>0</v>
      </c>
      <c r="U72" s="73">
        <v>-443</v>
      </c>
      <c r="V72" s="74">
        <v>5.4</v>
      </c>
      <c r="W72">
        <v>0</v>
      </c>
      <c r="X72">
        <v>-120</v>
      </c>
      <c r="Y72">
        <v>5.4</v>
      </c>
      <c r="Z72">
        <v>-323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5.01</v>
      </c>
      <c r="N73" s="73">
        <v>0</v>
      </c>
      <c r="O73" s="46">
        <v>-49</v>
      </c>
      <c r="P73" s="46">
        <v>-343</v>
      </c>
      <c r="Q73" s="46">
        <v>0</v>
      </c>
      <c r="R73" s="46">
        <v>0</v>
      </c>
      <c r="S73" s="74">
        <v>0</v>
      </c>
      <c r="U73" s="73">
        <v>-392</v>
      </c>
      <c r="V73" s="74">
        <v>5.01</v>
      </c>
      <c r="W73">
        <v>0</v>
      </c>
      <c r="X73">
        <v>-49</v>
      </c>
      <c r="Y73">
        <v>5.01</v>
      </c>
      <c r="Z73">
        <v>-343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3.95</v>
      </c>
      <c r="N74" s="73">
        <v>0</v>
      </c>
      <c r="O74" s="46">
        <v>-100</v>
      </c>
      <c r="P74" s="46">
        <v>-333</v>
      </c>
      <c r="Q74" s="46">
        <v>0</v>
      </c>
      <c r="R74" s="46">
        <v>0</v>
      </c>
      <c r="S74" s="74">
        <v>0</v>
      </c>
      <c r="U74" s="73">
        <v>-433</v>
      </c>
      <c r="V74" s="74">
        <v>3.95</v>
      </c>
      <c r="W74">
        <v>0</v>
      </c>
      <c r="X74">
        <v>-100</v>
      </c>
      <c r="Y74">
        <v>3.95</v>
      </c>
      <c r="Z74">
        <v>-333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6.36</v>
      </c>
      <c r="N75" s="73">
        <v>0</v>
      </c>
      <c r="O75" s="46">
        <v>0</v>
      </c>
      <c r="P75" s="46">
        <v>-263</v>
      </c>
      <c r="Q75" s="46">
        <v>0</v>
      </c>
      <c r="R75" s="46">
        <v>0</v>
      </c>
      <c r="S75" s="74">
        <v>0</v>
      </c>
      <c r="U75" s="73">
        <v>-263</v>
      </c>
      <c r="V75" s="74">
        <v>6.36</v>
      </c>
      <c r="W75">
        <v>0</v>
      </c>
      <c r="X75">
        <v>0</v>
      </c>
      <c r="Y75">
        <v>6.36</v>
      </c>
      <c r="Z75">
        <v>-263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2.41</v>
      </c>
      <c r="N76" s="73">
        <v>0</v>
      </c>
      <c r="O76" s="46">
        <v>-20</v>
      </c>
      <c r="P76" s="46">
        <v>-220</v>
      </c>
      <c r="Q76" s="46">
        <v>0</v>
      </c>
      <c r="R76" s="46">
        <v>0</v>
      </c>
      <c r="S76" s="74">
        <v>0</v>
      </c>
      <c r="U76" s="73">
        <v>-240</v>
      </c>
      <c r="V76" s="74">
        <v>2.41</v>
      </c>
      <c r="W76">
        <v>0</v>
      </c>
      <c r="X76">
        <v>-20</v>
      </c>
      <c r="Y76">
        <v>2.41</v>
      </c>
      <c r="Z76">
        <v>-220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0.82</v>
      </c>
      <c r="N77" s="73">
        <v>0</v>
      </c>
      <c r="O77" s="46">
        <v>0</v>
      </c>
      <c r="P77" s="46">
        <v>-188</v>
      </c>
      <c r="Q77" s="46">
        <v>0</v>
      </c>
      <c r="R77" s="46">
        <v>0</v>
      </c>
      <c r="S77" s="74">
        <v>0</v>
      </c>
      <c r="U77" s="73">
        <v>-188</v>
      </c>
      <c r="V77" s="74">
        <v>0.82</v>
      </c>
      <c r="W77">
        <v>0</v>
      </c>
      <c r="X77">
        <v>0</v>
      </c>
      <c r="Y77">
        <v>0.82</v>
      </c>
      <c r="Z77">
        <v>-188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1.1100000000000001</v>
      </c>
      <c r="N78" s="73">
        <v>0</v>
      </c>
      <c r="O78" s="46">
        <v>0</v>
      </c>
      <c r="P78" s="46">
        <v>-158</v>
      </c>
      <c r="Q78" s="46">
        <v>0</v>
      </c>
      <c r="R78" s="46">
        <v>0</v>
      </c>
      <c r="S78" s="74">
        <v>0</v>
      </c>
      <c r="U78" s="73">
        <v>-158</v>
      </c>
      <c r="V78" s="74">
        <v>1.1100000000000001</v>
      </c>
      <c r="W78">
        <v>0</v>
      </c>
      <c r="X78">
        <v>0</v>
      </c>
      <c r="Y78">
        <v>1.1100000000000001</v>
      </c>
      <c r="Z78">
        <v>-158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1.46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1.46</v>
      </c>
      <c r="W79">
        <v>0</v>
      </c>
      <c r="X79">
        <v>0</v>
      </c>
      <c r="Y79">
        <v>1.46</v>
      </c>
      <c r="Z79">
        <v>0</v>
      </c>
    </row>
    <row r="80" spans="7:26">
      <c r="G80" t="s">
        <v>122</v>
      </c>
      <c r="H80" s="73">
        <v>27.06</v>
      </c>
      <c r="I80" s="46">
        <v>0</v>
      </c>
      <c r="J80" s="46">
        <v>0</v>
      </c>
      <c r="K80" s="46">
        <v>0</v>
      </c>
      <c r="L80" s="46">
        <v>0</v>
      </c>
      <c r="M80" s="74">
        <v>0.85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27.91</v>
      </c>
      <c r="W80">
        <v>27.06</v>
      </c>
      <c r="X80">
        <v>0</v>
      </c>
      <c r="Y80">
        <v>0.85</v>
      </c>
      <c r="Z80">
        <v>0</v>
      </c>
    </row>
    <row r="81" spans="7:26">
      <c r="G81" t="s">
        <v>123</v>
      </c>
      <c r="H81" s="73">
        <v>34.869999999999997</v>
      </c>
      <c r="I81" s="46">
        <v>0</v>
      </c>
      <c r="J81" s="46">
        <v>0</v>
      </c>
      <c r="K81" s="46">
        <v>0</v>
      </c>
      <c r="L81" s="46">
        <v>0</v>
      </c>
      <c r="M81" s="74">
        <v>3.27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38.14</v>
      </c>
      <c r="W81">
        <v>34.869999999999997</v>
      </c>
      <c r="X81">
        <v>0</v>
      </c>
      <c r="Y81">
        <v>3.27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5.86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5.86</v>
      </c>
      <c r="W82">
        <v>0</v>
      </c>
      <c r="X82">
        <v>0</v>
      </c>
      <c r="Y82">
        <v>5.86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6.17</v>
      </c>
      <c r="N83" s="73">
        <v>0</v>
      </c>
      <c r="O83" s="46">
        <v>-80</v>
      </c>
      <c r="P83" s="46">
        <v>-145</v>
      </c>
      <c r="Q83" s="46">
        <v>0</v>
      </c>
      <c r="R83" s="46">
        <v>0</v>
      </c>
      <c r="S83" s="74">
        <v>0</v>
      </c>
      <c r="U83" s="73">
        <v>-225</v>
      </c>
      <c r="V83" s="74">
        <v>6.17</v>
      </c>
      <c r="W83">
        <v>0</v>
      </c>
      <c r="X83">
        <v>-80</v>
      </c>
      <c r="Y83">
        <v>6.17</v>
      </c>
      <c r="Z83">
        <v>-145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5.1100000000000003</v>
      </c>
      <c r="N84" s="73">
        <v>0</v>
      </c>
      <c r="O84" s="46">
        <v>-110</v>
      </c>
      <c r="P84" s="46">
        <v>-165.13</v>
      </c>
      <c r="Q84" s="46">
        <v>0</v>
      </c>
      <c r="R84" s="46">
        <v>0</v>
      </c>
      <c r="S84" s="74">
        <v>0</v>
      </c>
      <c r="U84" s="73">
        <v>-275.13</v>
      </c>
      <c r="V84" s="74">
        <v>5.1100000000000003</v>
      </c>
      <c r="W84">
        <v>0</v>
      </c>
      <c r="X84">
        <v>-110</v>
      </c>
      <c r="Y84">
        <v>5.1100000000000003</v>
      </c>
      <c r="Z84">
        <v>-165.13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7.42</v>
      </c>
      <c r="N85" s="73">
        <v>0</v>
      </c>
      <c r="O85" s="46">
        <v>-69</v>
      </c>
      <c r="P85" s="46">
        <v>-221</v>
      </c>
      <c r="Q85" s="46">
        <v>0</v>
      </c>
      <c r="R85" s="46">
        <v>0</v>
      </c>
      <c r="S85" s="74">
        <v>0</v>
      </c>
      <c r="U85" s="73">
        <v>-290</v>
      </c>
      <c r="V85" s="74">
        <v>7.42</v>
      </c>
      <c r="W85">
        <v>0</v>
      </c>
      <c r="X85">
        <v>-69</v>
      </c>
      <c r="Y85">
        <v>7.42</v>
      </c>
      <c r="Z85">
        <v>-221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4.82</v>
      </c>
      <c r="N86" s="73">
        <v>0</v>
      </c>
      <c r="O86" s="46">
        <v>-99</v>
      </c>
      <c r="P86" s="46">
        <v>-253</v>
      </c>
      <c r="Q86" s="46">
        <v>0</v>
      </c>
      <c r="R86" s="46">
        <v>0</v>
      </c>
      <c r="S86" s="74">
        <v>0</v>
      </c>
      <c r="U86" s="73">
        <v>-352</v>
      </c>
      <c r="V86" s="74">
        <v>4.82</v>
      </c>
      <c r="W86">
        <v>0</v>
      </c>
      <c r="X86">
        <v>-99</v>
      </c>
      <c r="Y86">
        <v>4.82</v>
      </c>
      <c r="Z86">
        <v>-253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4.91</v>
      </c>
      <c r="N87" s="73">
        <v>0</v>
      </c>
      <c r="O87" s="46">
        <v>-129</v>
      </c>
      <c r="P87" s="46">
        <v>-157.33000000000001</v>
      </c>
      <c r="Q87" s="46">
        <v>0</v>
      </c>
      <c r="R87" s="46">
        <v>0</v>
      </c>
      <c r="S87" s="74">
        <v>0</v>
      </c>
      <c r="U87" s="73">
        <v>-286.33</v>
      </c>
      <c r="V87" s="74">
        <v>4.91</v>
      </c>
      <c r="W87">
        <v>0</v>
      </c>
      <c r="X87">
        <v>-129</v>
      </c>
      <c r="Y87">
        <v>4.91</v>
      </c>
      <c r="Z87">
        <v>-157.33000000000001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5.97</v>
      </c>
      <c r="N88" s="73">
        <v>0</v>
      </c>
      <c r="O88" s="46">
        <v>-140</v>
      </c>
      <c r="P88" s="46">
        <v>-113</v>
      </c>
      <c r="Q88" s="46">
        <v>0</v>
      </c>
      <c r="R88" s="46">
        <v>0</v>
      </c>
      <c r="S88" s="74">
        <v>0</v>
      </c>
      <c r="U88" s="73">
        <v>-253</v>
      </c>
      <c r="V88" s="74">
        <v>5.97</v>
      </c>
      <c r="W88">
        <v>0</v>
      </c>
      <c r="X88">
        <v>-140</v>
      </c>
      <c r="Y88">
        <v>5.97</v>
      </c>
      <c r="Z88">
        <v>-113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4.43</v>
      </c>
      <c r="N89" s="73">
        <v>0</v>
      </c>
      <c r="O89" s="46">
        <v>-146.16999999999999</v>
      </c>
      <c r="P89" s="46">
        <v>-127</v>
      </c>
      <c r="Q89" s="46">
        <v>0</v>
      </c>
      <c r="R89" s="46">
        <v>0</v>
      </c>
      <c r="S89" s="74">
        <v>0</v>
      </c>
      <c r="U89" s="73">
        <v>-273.17</v>
      </c>
      <c r="V89" s="74">
        <v>4.43</v>
      </c>
      <c r="W89">
        <v>0</v>
      </c>
      <c r="X89">
        <v>-146.16999999999999</v>
      </c>
      <c r="Y89">
        <v>4.43</v>
      </c>
      <c r="Z89">
        <v>-127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1.64</v>
      </c>
      <c r="N90" s="73">
        <v>0</v>
      </c>
      <c r="O90" s="46">
        <v>-166</v>
      </c>
      <c r="P90" s="46">
        <v>-145</v>
      </c>
      <c r="Q90" s="46">
        <v>0</v>
      </c>
      <c r="R90" s="46">
        <v>0</v>
      </c>
      <c r="S90" s="74">
        <v>0</v>
      </c>
      <c r="U90" s="73">
        <v>-311</v>
      </c>
      <c r="V90" s="74">
        <v>1.64</v>
      </c>
      <c r="W90">
        <v>0</v>
      </c>
      <c r="X90">
        <v>-166</v>
      </c>
      <c r="Y90">
        <v>1.64</v>
      </c>
      <c r="Z90">
        <v>-145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</v>
      </c>
      <c r="N91" s="73">
        <v>0</v>
      </c>
      <c r="O91" s="46">
        <v>-216</v>
      </c>
      <c r="P91" s="46">
        <v>-160</v>
      </c>
      <c r="Q91" s="46">
        <v>0</v>
      </c>
      <c r="R91" s="46">
        <v>0</v>
      </c>
      <c r="S91" s="74">
        <v>0</v>
      </c>
      <c r="U91" s="73">
        <v>-376</v>
      </c>
      <c r="V91" s="74">
        <v>0.1</v>
      </c>
      <c r="W91">
        <v>0</v>
      </c>
      <c r="X91">
        <v>-216</v>
      </c>
      <c r="Y91">
        <v>0.1</v>
      </c>
      <c r="Z91">
        <v>-160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1.93</v>
      </c>
      <c r="N92" s="73">
        <v>0</v>
      </c>
      <c r="O92" s="46">
        <v>-241</v>
      </c>
      <c r="P92" s="46">
        <v>-194</v>
      </c>
      <c r="Q92" s="46">
        <v>0</v>
      </c>
      <c r="R92" s="46">
        <v>0</v>
      </c>
      <c r="S92" s="74">
        <v>0</v>
      </c>
      <c r="U92" s="73">
        <v>-435</v>
      </c>
      <c r="V92" s="74">
        <v>1.93</v>
      </c>
      <c r="W92">
        <v>0</v>
      </c>
      <c r="X92">
        <v>-241</v>
      </c>
      <c r="Y92">
        <v>1.93</v>
      </c>
      <c r="Z92">
        <v>-194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0.67</v>
      </c>
      <c r="N93" s="73">
        <v>0</v>
      </c>
      <c r="O93" s="46">
        <v>-266</v>
      </c>
      <c r="P93" s="46">
        <v>-211</v>
      </c>
      <c r="Q93" s="46">
        <v>0</v>
      </c>
      <c r="R93" s="46">
        <v>0</v>
      </c>
      <c r="S93" s="74">
        <v>0</v>
      </c>
      <c r="U93" s="73">
        <v>-477</v>
      </c>
      <c r="V93" s="74">
        <v>0.67</v>
      </c>
      <c r="W93">
        <v>0</v>
      </c>
      <c r="X93">
        <v>-266</v>
      </c>
      <c r="Y93">
        <v>0.67</v>
      </c>
      <c r="Z93">
        <v>-211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-281</v>
      </c>
      <c r="P94" s="46">
        <v>-232</v>
      </c>
      <c r="Q94" s="46">
        <v>0</v>
      </c>
      <c r="R94" s="46">
        <v>0</v>
      </c>
      <c r="S94" s="74">
        <v>0</v>
      </c>
      <c r="U94" s="73">
        <v>-513</v>
      </c>
      <c r="V94" s="74">
        <v>0</v>
      </c>
      <c r="W94">
        <v>0</v>
      </c>
      <c r="X94">
        <v>-281</v>
      </c>
      <c r="Y94">
        <v>0</v>
      </c>
      <c r="Z94">
        <v>-232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0.87</v>
      </c>
      <c r="N95" s="73">
        <v>0</v>
      </c>
      <c r="O95" s="46">
        <v>-281.58</v>
      </c>
      <c r="P95" s="46">
        <v>-250</v>
      </c>
      <c r="Q95" s="46">
        <v>0</v>
      </c>
      <c r="R95" s="46">
        <v>0</v>
      </c>
      <c r="S95" s="74">
        <v>0</v>
      </c>
      <c r="U95" s="73">
        <v>-531.58000000000004</v>
      </c>
      <c r="V95" s="74">
        <v>0.87</v>
      </c>
      <c r="W95">
        <v>0</v>
      </c>
      <c r="X95">
        <v>-281.58</v>
      </c>
      <c r="Y95">
        <v>0.87</v>
      </c>
      <c r="Z95">
        <v>-250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1.73</v>
      </c>
      <c r="N96" s="73">
        <v>0</v>
      </c>
      <c r="O96" s="46">
        <v>-266</v>
      </c>
      <c r="P96" s="46">
        <v>-269</v>
      </c>
      <c r="Q96" s="46">
        <v>0</v>
      </c>
      <c r="R96" s="46">
        <v>0</v>
      </c>
      <c r="S96" s="74">
        <v>0</v>
      </c>
      <c r="U96" s="73">
        <v>-535</v>
      </c>
      <c r="V96" s="74">
        <v>1.73</v>
      </c>
      <c r="W96">
        <v>0</v>
      </c>
      <c r="X96">
        <v>-266</v>
      </c>
      <c r="Y96">
        <v>1.73</v>
      </c>
      <c r="Z96">
        <v>-269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1.54</v>
      </c>
      <c r="N97" s="73">
        <v>0</v>
      </c>
      <c r="O97" s="46">
        <v>-276</v>
      </c>
      <c r="P97" s="46">
        <v>-288</v>
      </c>
      <c r="Q97" s="46">
        <v>0</v>
      </c>
      <c r="R97" s="46">
        <v>0</v>
      </c>
      <c r="S97" s="74">
        <v>0</v>
      </c>
      <c r="U97" s="73">
        <v>-564</v>
      </c>
      <c r="V97" s="74">
        <v>1.54</v>
      </c>
      <c r="W97">
        <v>0</v>
      </c>
      <c r="X97">
        <v>-276</v>
      </c>
      <c r="Y97">
        <v>1.54</v>
      </c>
      <c r="Z97">
        <v>-288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-296</v>
      </c>
      <c r="P98" s="46">
        <v>-302</v>
      </c>
      <c r="Q98" s="46">
        <v>0</v>
      </c>
      <c r="R98" s="46">
        <v>0</v>
      </c>
      <c r="S98" s="74">
        <v>0</v>
      </c>
      <c r="U98" s="73">
        <v>-598</v>
      </c>
      <c r="V98" s="74">
        <v>0</v>
      </c>
      <c r="W98">
        <v>0</v>
      </c>
      <c r="X98">
        <v>-296</v>
      </c>
      <c r="Y98">
        <v>0</v>
      </c>
      <c r="Z98">
        <v>-302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1.5482499999999998E-2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4.5062499999999985E-2</v>
      </c>
      <c r="N99" s="68">
        <f t="shared" si="1"/>
        <v>0</v>
      </c>
      <c r="O99" s="69">
        <f t="shared" si="1"/>
        <v>-4.5174624999999997</v>
      </c>
      <c r="P99" s="69">
        <f t="shared" si="1"/>
        <v>-5.2835049999999999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-9.8009675000000005</v>
      </c>
      <c r="V99" s="70">
        <f t="shared" si="1"/>
        <v>6.0544999999999988E-2</v>
      </c>
      <c r="W99">
        <f t="shared" si="1"/>
        <v>1.5482499999999998E-2</v>
      </c>
      <c r="X99">
        <f t="shared" si="1"/>
        <v>-4.5174624999999997</v>
      </c>
      <c r="Y99">
        <f t="shared" si="1"/>
        <v>4.5062499999999985E-2</v>
      </c>
      <c r="Z99">
        <f t="shared" si="1"/>
        <v>-5.2835049999999999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8" t="s">
        <v>223</v>
      </c>
      <c r="B1" s="218"/>
      <c r="C1" s="218"/>
      <c r="D1" s="218"/>
      <c r="E1" s="67"/>
      <c r="F1" s="67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W1" t="s">
        <v>533</v>
      </c>
      <c r="X1" t="s">
        <v>535</v>
      </c>
      <c r="Y1" t="s">
        <v>145</v>
      </c>
      <c r="Z1" t="s">
        <v>146</v>
      </c>
      <c r="AA1" t="s">
        <v>145</v>
      </c>
      <c r="AB1" t="s">
        <v>145</v>
      </c>
      <c r="AC1" t="s">
        <v>544</v>
      </c>
      <c r="AD1" t="s">
        <v>145</v>
      </c>
      <c r="AE1" t="s">
        <v>145</v>
      </c>
      <c r="AF1" t="s">
        <v>549</v>
      </c>
      <c r="AG1" t="s">
        <v>146</v>
      </c>
      <c r="AH1" t="s">
        <v>145</v>
      </c>
      <c r="AI1" t="s">
        <v>553</v>
      </c>
      <c r="AJ1" t="s">
        <v>146</v>
      </c>
      <c r="AK1" t="s">
        <v>557</v>
      </c>
      <c r="AL1" t="s">
        <v>559</v>
      </c>
      <c r="AM1" t="s">
        <v>146</v>
      </c>
      <c r="AN1" t="s">
        <v>145</v>
      </c>
      <c r="AO1" t="s">
        <v>564</v>
      </c>
      <c r="AP1" t="s">
        <v>566</v>
      </c>
      <c r="AQ1" t="s">
        <v>568</v>
      </c>
      <c r="AR1" t="s">
        <v>570</v>
      </c>
      <c r="AS1" t="s">
        <v>572</v>
      </c>
      <c r="AT1" t="s">
        <v>574</v>
      </c>
      <c r="AU1" t="s">
        <v>574</v>
      </c>
      <c r="AV1" t="s">
        <v>577</v>
      </c>
      <c r="AW1" t="s">
        <v>579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45346</v>
      </c>
      <c r="W2" s="28" t="s">
        <v>369</v>
      </c>
      <c r="X2" t="s">
        <v>358</v>
      </c>
      <c r="Y2" t="s">
        <v>537</v>
      </c>
      <c r="Z2" t="s">
        <v>539</v>
      </c>
      <c r="AA2" t="s">
        <v>541</v>
      </c>
      <c r="AB2" t="s">
        <v>541</v>
      </c>
      <c r="AC2" t="s">
        <v>369</v>
      </c>
      <c r="AD2" t="s">
        <v>546</v>
      </c>
      <c r="AE2" t="s">
        <v>537</v>
      </c>
      <c r="AF2" t="s">
        <v>148</v>
      </c>
      <c r="AG2" t="s">
        <v>537</v>
      </c>
      <c r="AH2" t="s">
        <v>537</v>
      </c>
      <c r="AI2" t="s">
        <v>148</v>
      </c>
      <c r="AJ2" t="s">
        <v>555</v>
      </c>
      <c r="AK2" t="s">
        <v>148</v>
      </c>
      <c r="AL2" t="s">
        <v>149</v>
      </c>
      <c r="AM2" t="s">
        <v>561</v>
      </c>
      <c r="AN2" t="s">
        <v>537</v>
      </c>
      <c r="AO2" t="s">
        <v>148</v>
      </c>
      <c r="AP2" t="s">
        <v>148</v>
      </c>
      <c r="AQ2" t="s">
        <v>148</v>
      </c>
      <c r="AR2" t="s">
        <v>148</v>
      </c>
      <c r="AS2" t="s">
        <v>148</v>
      </c>
      <c r="AT2" t="s">
        <v>148</v>
      </c>
      <c r="AU2" t="s">
        <v>148</v>
      </c>
      <c r="AV2" t="s">
        <v>148</v>
      </c>
      <c r="AW2" t="s">
        <v>146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1.93</v>
      </c>
      <c r="K3" s="53">
        <v>81.41</v>
      </c>
      <c r="L3" s="53">
        <v>7.71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7.71</v>
      </c>
      <c r="X3">
        <v>0.39</v>
      </c>
      <c r="Y3">
        <v>0</v>
      </c>
      <c r="Z3">
        <v>20</v>
      </c>
      <c r="AA3">
        <v>0</v>
      </c>
      <c r="AB3">
        <v>0</v>
      </c>
      <c r="AC3">
        <v>0</v>
      </c>
      <c r="AD3">
        <v>25</v>
      </c>
      <c r="AE3">
        <v>132.97999999999999</v>
      </c>
      <c r="AF3">
        <v>11.56</v>
      </c>
      <c r="AG3">
        <v>16.940000000000001</v>
      </c>
      <c r="AH3">
        <v>39.619999999999997</v>
      </c>
      <c r="AI3">
        <v>8.19</v>
      </c>
      <c r="AJ3">
        <v>0</v>
      </c>
      <c r="AK3">
        <v>18.309999999999999</v>
      </c>
      <c r="AL3">
        <v>1.93</v>
      </c>
      <c r="AM3">
        <v>100</v>
      </c>
      <c r="AN3">
        <v>0</v>
      </c>
      <c r="AO3">
        <v>6.74</v>
      </c>
      <c r="AP3">
        <v>4.82</v>
      </c>
      <c r="AQ3">
        <v>19.27</v>
      </c>
      <c r="AR3">
        <v>5.78</v>
      </c>
      <c r="AS3">
        <v>6.74</v>
      </c>
      <c r="AT3">
        <v>0</v>
      </c>
      <c r="AU3">
        <v>0</v>
      </c>
      <c r="AV3">
        <v>0</v>
      </c>
      <c r="AW3">
        <v>0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1.93</v>
      </c>
      <c r="K4" s="46">
        <v>81.41</v>
      </c>
      <c r="L4" s="46">
        <v>7.71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7.71</v>
      </c>
      <c r="X4">
        <v>0.39</v>
      </c>
      <c r="Y4">
        <v>0</v>
      </c>
      <c r="Z4">
        <v>20</v>
      </c>
      <c r="AA4">
        <v>0</v>
      </c>
      <c r="AB4">
        <v>0</v>
      </c>
      <c r="AC4">
        <v>0</v>
      </c>
      <c r="AD4">
        <v>25</v>
      </c>
      <c r="AE4">
        <v>132.97999999999999</v>
      </c>
      <c r="AF4">
        <v>11.56</v>
      </c>
      <c r="AG4">
        <v>16.940000000000001</v>
      </c>
      <c r="AH4">
        <v>39.619999999999997</v>
      </c>
      <c r="AI4">
        <v>8.19</v>
      </c>
      <c r="AJ4">
        <v>0</v>
      </c>
      <c r="AK4">
        <v>18.309999999999999</v>
      </c>
      <c r="AL4">
        <v>1.93</v>
      </c>
      <c r="AM4">
        <v>100</v>
      </c>
      <c r="AN4">
        <v>0</v>
      </c>
      <c r="AO4">
        <v>6.74</v>
      </c>
      <c r="AP4">
        <v>4.82</v>
      </c>
      <c r="AQ4">
        <v>19.27</v>
      </c>
      <c r="AR4">
        <v>5.78</v>
      </c>
      <c r="AS4">
        <v>6.74</v>
      </c>
      <c r="AT4">
        <v>0</v>
      </c>
      <c r="AU4">
        <v>0</v>
      </c>
      <c r="AV4">
        <v>0</v>
      </c>
      <c r="AW4">
        <v>0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1.93</v>
      </c>
      <c r="K5" s="46">
        <v>81.41</v>
      </c>
      <c r="L5" s="46">
        <v>7.71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7.71</v>
      </c>
      <c r="X5">
        <v>0.39</v>
      </c>
      <c r="Y5">
        <v>0</v>
      </c>
      <c r="Z5">
        <v>20</v>
      </c>
      <c r="AA5">
        <v>0</v>
      </c>
      <c r="AB5">
        <v>0</v>
      </c>
      <c r="AC5">
        <v>0</v>
      </c>
      <c r="AD5">
        <v>25</v>
      </c>
      <c r="AE5">
        <v>132.97999999999999</v>
      </c>
      <c r="AF5">
        <v>11.56</v>
      </c>
      <c r="AG5">
        <v>16.940000000000001</v>
      </c>
      <c r="AH5">
        <v>39.619999999999997</v>
      </c>
      <c r="AI5">
        <v>8.19</v>
      </c>
      <c r="AJ5">
        <v>0</v>
      </c>
      <c r="AK5">
        <v>18.309999999999999</v>
      </c>
      <c r="AL5">
        <v>1.93</v>
      </c>
      <c r="AM5">
        <v>100</v>
      </c>
      <c r="AN5">
        <v>0</v>
      </c>
      <c r="AO5">
        <v>6.74</v>
      </c>
      <c r="AP5">
        <v>4.82</v>
      </c>
      <c r="AQ5">
        <v>19.27</v>
      </c>
      <c r="AR5">
        <v>5.78</v>
      </c>
      <c r="AS5">
        <v>6.74</v>
      </c>
      <c r="AT5">
        <v>0</v>
      </c>
      <c r="AU5">
        <v>0</v>
      </c>
      <c r="AV5">
        <v>0</v>
      </c>
      <c r="AW5">
        <v>0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1.93</v>
      </c>
      <c r="K6" s="46">
        <v>81.41</v>
      </c>
      <c r="L6" s="46">
        <v>7.71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7.71</v>
      </c>
      <c r="X6">
        <v>0.39</v>
      </c>
      <c r="Y6">
        <v>0</v>
      </c>
      <c r="Z6">
        <v>20</v>
      </c>
      <c r="AA6">
        <v>0</v>
      </c>
      <c r="AB6">
        <v>0</v>
      </c>
      <c r="AC6">
        <v>0</v>
      </c>
      <c r="AD6">
        <v>25</v>
      </c>
      <c r="AE6">
        <v>132.97999999999999</v>
      </c>
      <c r="AF6">
        <v>11.56</v>
      </c>
      <c r="AG6">
        <v>16.940000000000001</v>
      </c>
      <c r="AH6">
        <v>39.619999999999997</v>
      </c>
      <c r="AI6">
        <v>8.19</v>
      </c>
      <c r="AJ6">
        <v>0</v>
      </c>
      <c r="AK6">
        <v>18.309999999999999</v>
      </c>
      <c r="AL6">
        <v>1.93</v>
      </c>
      <c r="AM6">
        <v>100</v>
      </c>
      <c r="AN6">
        <v>0</v>
      </c>
      <c r="AO6">
        <v>6.74</v>
      </c>
      <c r="AP6">
        <v>4.82</v>
      </c>
      <c r="AQ6">
        <v>19.27</v>
      </c>
      <c r="AR6">
        <v>5.78</v>
      </c>
      <c r="AS6">
        <v>6.74</v>
      </c>
      <c r="AT6">
        <v>0</v>
      </c>
      <c r="AU6">
        <v>0</v>
      </c>
      <c r="AV6">
        <v>0</v>
      </c>
      <c r="AW6">
        <v>0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1.93</v>
      </c>
      <c r="K7" s="46">
        <v>81.41</v>
      </c>
      <c r="L7" s="46">
        <v>7.71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7.71</v>
      </c>
      <c r="X7">
        <v>0.39</v>
      </c>
      <c r="Y7">
        <v>0</v>
      </c>
      <c r="Z7">
        <v>20</v>
      </c>
      <c r="AA7">
        <v>0</v>
      </c>
      <c r="AB7">
        <v>0</v>
      </c>
      <c r="AC7">
        <v>0</v>
      </c>
      <c r="AD7">
        <v>25</v>
      </c>
      <c r="AE7">
        <v>132.97999999999999</v>
      </c>
      <c r="AF7">
        <v>11.56</v>
      </c>
      <c r="AG7">
        <v>16.940000000000001</v>
      </c>
      <c r="AH7">
        <v>39.619999999999997</v>
      </c>
      <c r="AI7">
        <v>8.19</v>
      </c>
      <c r="AJ7">
        <v>0</v>
      </c>
      <c r="AK7">
        <v>18.309999999999999</v>
      </c>
      <c r="AL7">
        <v>1.93</v>
      </c>
      <c r="AM7">
        <v>100</v>
      </c>
      <c r="AN7">
        <v>0</v>
      </c>
      <c r="AO7">
        <v>6.74</v>
      </c>
      <c r="AP7">
        <v>4.82</v>
      </c>
      <c r="AQ7">
        <v>19.27</v>
      </c>
      <c r="AR7">
        <v>5.78</v>
      </c>
      <c r="AS7">
        <v>6.74</v>
      </c>
      <c r="AT7">
        <v>0</v>
      </c>
      <c r="AU7">
        <v>0</v>
      </c>
      <c r="AV7">
        <v>0</v>
      </c>
      <c r="AW7">
        <v>0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1.93</v>
      </c>
      <c r="K8" s="46">
        <v>81.41</v>
      </c>
      <c r="L8" s="46">
        <v>7.71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7.71</v>
      </c>
      <c r="X8">
        <v>0.39</v>
      </c>
      <c r="Y8">
        <v>0</v>
      </c>
      <c r="Z8">
        <v>20</v>
      </c>
      <c r="AA8">
        <v>0</v>
      </c>
      <c r="AB8">
        <v>0</v>
      </c>
      <c r="AC8">
        <v>0</v>
      </c>
      <c r="AD8">
        <v>25</v>
      </c>
      <c r="AE8">
        <v>132.97999999999999</v>
      </c>
      <c r="AF8">
        <v>11.56</v>
      </c>
      <c r="AG8">
        <v>16.940000000000001</v>
      </c>
      <c r="AH8">
        <v>39.619999999999997</v>
      </c>
      <c r="AI8">
        <v>8.19</v>
      </c>
      <c r="AJ8">
        <v>0</v>
      </c>
      <c r="AK8">
        <v>18.309999999999999</v>
      </c>
      <c r="AL8">
        <v>1.93</v>
      </c>
      <c r="AM8">
        <v>100</v>
      </c>
      <c r="AN8">
        <v>0</v>
      </c>
      <c r="AO8">
        <v>6.74</v>
      </c>
      <c r="AP8">
        <v>4.82</v>
      </c>
      <c r="AQ8">
        <v>19.27</v>
      </c>
      <c r="AR8">
        <v>5.78</v>
      </c>
      <c r="AS8">
        <v>6.74</v>
      </c>
      <c r="AT8">
        <v>0</v>
      </c>
      <c r="AU8">
        <v>0</v>
      </c>
      <c r="AV8">
        <v>0</v>
      </c>
      <c r="AW8">
        <v>0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1.93</v>
      </c>
      <c r="K9" s="46">
        <v>81.41</v>
      </c>
      <c r="L9" s="46">
        <v>7.71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7.71</v>
      </c>
      <c r="X9">
        <v>0.39</v>
      </c>
      <c r="Y9">
        <v>0</v>
      </c>
      <c r="Z9">
        <v>20</v>
      </c>
      <c r="AA9">
        <v>0</v>
      </c>
      <c r="AB9">
        <v>0</v>
      </c>
      <c r="AC9">
        <v>0</v>
      </c>
      <c r="AD9">
        <v>25</v>
      </c>
      <c r="AE9">
        <v>132.97999999999999</v>
      </c>
      <c r="AF9">
        <v>11.56</v>
      </c>
      <c r="AG9">
        <v>16.940000000000001</v>
      </c>
      <c r="AH9">
        <v>39.619999999999997</v>
      </c>
      <c r="AI9">
        <v>8.19</v>
      </c>
      <c r="AJ9">
        <v>0</v>
      </c>
      <c r="AK9">
        <v>18.309999999999999</v>
      </c>
      <c r="AL9">
        <v>1.93</v>
      </c>
      <c r="AM9">
        <v>100</v>
      </c>
      <c r="AN9">
        <v>0</v>
      </c>
      <c r="AO9">
        <v>6.74</v>
      </c>
      <c r="AP9">
        <v>4.82</v>
      </c>
      <c r="AQ9">
        <v>19.27</v>
      </c>
      <c r="AR9">
        <v>5.78</v>
      </c>
      <c r="AS9">
        <v>6.74</v>
      </c>
      <c r="AT9">
        <v>0</v>
      </c>
      <c r="AU9">
        <v>0</v>
      </c>
      <c r="AV9">
        <v>0</v>
      </c>
      <c r="AW9">
        <v>0</v>
      </c>
    </row>
    <row r="10" spans="1:49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1.93</v>
      </c>
      <c r="K10" s="46">
        <v>81.41</v>
      </c>
      <c r="L10" s="46">
        <v>7.71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7.71</v>
      </c>
      <c r="X10">
        <v>0.39</v>
      </c>
      <c r="Y10">
        <v>0</v>
      </c>
      <c r="Z10">
        <v>20</v>
      </c>
      <c r="AA10">
        <v>0</v>
      </c>
      <c r="AB10">
        <v>0</v>
      </c>
      <c r="AC10">
        <v>0</v>
      </c>
      <c r="AD10">
        <v>25</v>
      </c>
      <c r="AE10">
        <v>132.97999999999999</v>
      </c>
      <c r="AF10">
        <v>11.56</v>
      </c>
      <c r="AG10">
        <v>16.940000000000001</v>
      </c>
      <c r="AH10">
        <v>39.619999999999997</v>
      </c>
      <c r="AI10">
        <v>8.19</v>
      </c>
      <c r="AJ10">
        <v>0</v>
      </c>
      <c r="AK10">
        <v>18.309999999999999</v>
      </c>
      <c r="AL10">
        <v>1.93</v>
      </c>
      <c r="AM10">
        <v>100</v>
      </c>
      <c r="AN10">
        <v>0</v>
      </c>
      <c r="AO10">
        <v>6.74</v>
      </c>
      <c r="AP10">
        <v>4.82</v>
      </c>
      <c r="AQ10">
        <v>19.27</v>
      </c>
      <c r="AR10">
        <v>5.78</v>
      </c>
      <c r="AS10">
        <v>6.74</v>
      </c>
      <c r="AT10">
        <v>0</v>
      </c>
      <c r="AU10">
        <v>0</v>
      </c>
      <c r="AV10">
        <v>0</v>
      </c>
      <c r="AW10">
        <v>0</v>
      </c>
    </row>
    <row r="11" spans="1:49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1.93</v>
      </c>
      <c r="K11" s="46">
        <v>81.41</v>
      </c>
      <c r="L11" s="46">
        <v>7.71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7.71</v>
      </c>
      <c r="X11">
        <v>0.39</v>
      </c>
      <c r="Y11">
        <v>0</v>
      </c>
      <c r="Z11">
        <v>20</v>
      </c>
      <c r="AA11">
        <v>0</v>
      </c>
      <c r="AB11">
        <v>0</v>
      </c>
      <c r="AC11">
        <v>0</v>
      </c>
      <c r="AD11">
        <v>25</v>
      </c>
      <c r="AE11">
        <v>132.97999999999999</v>
      </c>
      <c r="AF11">
        <v>11.56</v>
      </c>
      <c r="AG11">
        <v>16.940000000000001</v>
      </c>
      <c r="AH11">
        <v>39.619999999999997</v>
      </c>
      <c r="AI11">
        <v>8.19</v>
      </c>
      <c r="AJ11">
        <v>0</v>
      </c>
      <c r="AK11">
        <v>18.309999999999999</v>
      </c>
      <c r="AL11">
        <v>1.93</v>
      </c>
      <c r="AM11">
        <v>100</v>
      </c>
      <c r="AN11">
        <v>0</v>
      </c>
      <c r="AO11">
        <v>6.74</v>
      </c>
      <c r="AP11">
        <v>4.82</v>
      </c>
      <c r="AQ11">
        <v>19.27</v>
      </c>
      <c r="AR11">
        <v>5.78</v>
      </c>
      <c r="AS11">
        <v>6.74</v>
      </c>
      <c r="AT11">
        <v>0</v>
      </c>
      <c r="AU11">
        <v>0</v>
      </c>
      <c r="AV11">
        <v>0</v>
      </c>
      <c r="AW11">
        <v>0</v>
      </c>
    </row>
    <row r="12" spans="1:49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1.93</v>
      </c>
      <c r="K12" s="46">
        <v>81.41</v>
      </c>
      <c r="L12" s="46">
        <v>7.71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7.71</v>
      </c>
      <c r="X12">
        <v>0.39</v>
      </c>
      <c r="Y12">
        <v>0</v>
      </c>
      <c r="Z12">
        <v>20</v>
      </c>
      <c r="AA12">
        <v>0</v>
      </c>
      <c r="AB12">
        <v>0</v>
      </c>
      <c r="AC12">
        <v>0</v>
      </c>
      <c r="AD12">
        <v>25</v>
      </c>
      <c r="AE12">
        <v>132.97999999999999</v>
      </c>
      <c r="AF12">
        <v>11.56</v>
      </c>
      <c r="AG12">
        <v>16.940000000000001</v>
      </c>
      <c r="AH12">
        <v>39.619999999999997</v>
      </c>
      <c r="AI12">
        <v>8.19</v>
      </c>
      <c r="AJ12">
        <v>0</v>
      </c>
      <c r="AK12">
        <v>18.309999999999999</v>
      </c>
      <c r="AL12">
        <v>1.93</v>
      </c>
      <c r="AM12">
        <v>100</v>
      </c>
      <c r="AN12">
        <v>0</v>
      </c>
      <c r="AO12">
        <v>6.74</v>
      </c>
      <c r="AP12">
        <v>4.82</v>
      </c>
      <c r="AQ12">
        <v>19.27</v>
      </c>
      <c r="AR12">
        <v>5.78</v>
      </c>
      <c r="AS12">
        <v>6.74</v>
      </c>
      <c r="AT12">
        <v>0</v>
      </c>
      <c r="AU12">
        <v>0</v>
      </c>
      <c r="AV12">
        <v>0</v>
      </c>
      <c r="AW12">
        <v>0</v>
      </c>
    </row>
    <row r="13" spans="1:49">
      <c r="A13" t="s">
        <v>242</v>
      </c>
      <c r="G13" t="s">
        <v>55</v>
      </c>
      <c r="H13" s="73">
        <v>0.39</v>
      </c>
      <c r="I13" s="46">
        <v>0</v>
      </c>
      <c r="J13" s="46">
        <v>1.93</v>
      </c>
      <c r="K13" s="46">
        <v>81.41</v>
      </c>
      <c r="L13" s="46">
        <v>7.71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7.71</v>
      </c>
      <c r="X13">
        <v>0.39</v>
      </c>
      <c r="Y13">
        <v>0</v>
      </c>
      <c r="Z13">
        <v>20</v>
      </c>
      <c r="AA13">
        <v>0</v>
      </c>
      <c r="AB13">
        <v>0</v>
      </c>
      <c r="AC13">
        <v>0</v>
      </c>
      <c r="AD13">
        <v>25</v>
      </c>
      <c r="AE13">
        <v>132.97999999999999</v>
      </c>
      <c r="AF13">
        <v>11.56</v>
      </c>
      <c r="AG13">
        <v>16.940000000000001</v>
      </c>
      <c r="AH13">
        <v>39.619999999999997</v>
      </c>
      <c r="AI13">
        <v>8.19</v>
      </c>
      <c r="AJ13">
        <v>0</v>
      </c>
      <c r="AK13">
        <v>18.309999999999999</v>
      </c>
      <c r="AL13">
        <v>1.93</v>
      </c>
      <c r="AM13">
        <v>100</v>
      </c>
      <c r="AN13">
        <v>0</v>
      </c>
      <c r="AO13">
        <v>6.74</v>
      </c>
      <c r="AP13">
        <v>4.82</v>
      </c>
      <c r="AQ13">
        <v>19.27</v>
      </c>
      <c r="AR13">
        <v>5.78</v>
      </c>
      <c r="AS13">
        <v>6.74</v>
      </c>
      <c r="AT13">
        <v>0</v>
      </c>
      <c r="AU13">
        <v>0</v>
      </c>
      <c r="AV13">
        <v>0</v>
      </c>
      <c r="AW13">
        <v>0</v>
      </c>
    </row>
    <row r="14" spans="1:49">
      <c r="A14" t="s">
        <v>243</v>
      </c>
      <c r="G14" t="s">
        <v>56</v>
      </c>
      <c r="H14" s="73">
        <v>0.39</v>
      </c>
      <c r="I14" s="46">
        <v>0</v>
      </c>
      <c r="J14" s="46">
        <v>1.93</v>
      </c>
      <c r="K14" s="46">
        <v>81.41</v>
      </c>
      <c r="L14" s="46">
        <v>7.71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7.71</v>
      </c>
      <c r="X14">
        <v>0.39</v>
      </c>
      <c r="Y14">
        <v>0</v>
      </c>
      <c r="Z14">
        <v>20</v>
      </c>
      <c r="AA14">
        <v>0</v>
      </c>
      <c r="AB14">
        <v>0</v>
      </c>
      <c r="AC14">
        <v>0</v>
      </c>
      <c r="AD14">
        <v>25</v>
      </c>
      <c r="AE14">
        <v>132.97999999999999</v>
      </c>
      <c r="AF14">
        <v>11.56</v>
      </c>
      <c r="AG14">
        <v>16.940000000000001</v>
      </c>
      <c r="AH14">
        <v>39.619999999999997</v>
      </c>
      <c r="AI14">
        <v>8.19</v>
      </c>
      <c r="AJ14">
        <v>0</v>
      </c>
      <c r="AK14">
        <v>18.309999999999999</v>
      </c>
      <c r="AL14">
        <v>1.93</v>
      </c>
      <c r="AM14">
        <v>100</v>
      </c>
      <c r="AN14">
        <v>0</v>
      </c>
      <c r="AO14">
        <v>6.74</v>
      </c>
      <c r="AP14">
        <v>4.82</v>
      </c>
      <c r="AQ14">
        <v>19.27</v>
      </c>
      <c r="AR14">
        <v>5.78</v>
      </c>
      <c r="AS14">
        <v>6.74</v>
      </c>
      <c r="AT14">
        <v>0</v>
      </c>
      <c r="AU14">
        <v>0</v>
      </c>
      <c r="AV14">
        <v>0</v>
      </c>
      <c r="AW14">
        <v>0</v>
      </c>
    </row>
    <row r="15" spans="1:49">
      <c r="A15" t="s">
        <v>244</v>
      </c>
      <c r="G15" t="s">
        <v>57</v>
      </c>
      <c r="H15" s="73">
        <v>0.39</v>
      </c>
      <c r="I15" s="46">
        <v>0</v>
      </c>
      <c r="J15" s="46">
        <v>1.84</v>
      </c>
      <c r="K15" s="46">
        <v>81.41</v>
      </c>
      <c r="L15" s="46">
        <v>7.71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7.71</v>
      </c>
      <c r="X15">
        <v>0.39</v>
      </c>
      <c r="Y15">
        <v>0</v>
      </c>
      <c r="Z15">
        <v>20</v>
      </c>
      <c r="AA15">
        <v>0</v>
      </c>
      <c r="AB15">
        <v>0</v>
      </c>
      <c r="AC15">
        <v>0</v>
      </c>
      <c r="AD15">
        <v>25</v>
      </c>
      <c r="AE15">
        <v>132.97999999999999</v>
      </c>
      <c r="AF15">
        <v>11.56</v>
      </c>
      <c r="AG15">
        <v>16.940000000000001</v>
      </c>
      <c r="AH15">
        <v>39.619999999999997</v>
      </c>
      <c r="AI15">
        <v>8.19</v>
      </c>
      <c r="AJ15">
        <v>0</v>
      </c>
      <c r="AK15">
        <v>18.309999999999999</v>
      </c>
      <c r="AL15">
        <v>1.84</v>
      </c>
      <c r="AM15">
        <v>100</v>
      </c>
      <c r="AN15">
        <v>0</v>
      </c>
      <c r="AO15">
        <v>6.74</v>
      </c>
      <c r="AP15">
        <v>4.82</v>
      </c>
      <c r="AQ15">
        <v>19.27</v>
      </c>
      <c r="AR15">
        <v>5.78</v>
      </c>
      <c r="AS15">
        <v>6.74</v>
      </c>
      <c r="AT15">
        <v>0</v>
      </c>
      <c r="AU15">
        <v>0</v>
      </c>
      <c r="AV15">
        <v>0</v>
      </c>
      <c r="AW15">
        <v>0</v>
      </c>
    </row>
    <row r="16" spans="1:49">
      <c r="A16" t="s">
        <v>245</v>
      </c>
      <c r="G16" t="s">
        <v>58</v>
      </c>
      <c r="H16" s="73">
        <v>0.39</v>
      </c>
      <c r="I16" s="46">
        <v>0</v>
      </c>
      <c r="J16" s="46">
        <v>1.84</v>
      </c>
      <c r="K16" s="46">
        <v>81.41</v>
      </c>
      <c r="L16" s="46">
        <v>7.71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7.71</v>
      </c>
      <c r="X16">
        <v>0.39</v>
      </c>
      <c r="Y16">
        <v>0</v>
      </c>
      <c r="Z16">
        <v>20</v>
      </c>
      <c r="AA16">
        <v>0</v>
      </c>
      <c r="AB16">
        <v>0</v>
      </c>
      <c r="AC16">
        <v>0</v>
      </c>
      <c r="AD16">
        <v>25</v>
      </c>
      <c r="AE16">
        <v>132.97999999999999</v>
      </c>
      <c r="AF16">
        <v>11.56</v>
      </c>
      <c r="AG16">
        <v>16.940000000000001</v>
      </c>
      <c r="AH16">
        <v>39.619999999999997</v>
      </c>
      <c r="AI16">
        <v>8.19</v>
      </c>
      <c r="AJ16">
        <v>0</v>
      </c>
      <c r="AK16">
        <v>18.309999999999999</v>
      </c>
      <c r="AL16">
        <v>1.84</v>
      </c>
      <c r="AM16">
        <v>100</v>
      </c>
      <c r="AN16">
        <v>0</v>
      </c>
      <c r="AO16">
        <v>6.74</v>
      </c>
      <c r="AP16">
        <v>4.82</v>
      </c>
      <c r="AQ16">
        <v>19.27</v>
      </c>
      <c r="AR16">
        <v>5.78</v>
      </c>
      <c r="AS16">
        <v>6.74</v>
      </c>
      <c r="AT16">
        <v>0</v>
      </c>
      <c r="AU16">
        <v>0</v>
      </c>
      <c r="AV16">
        <v>0</v>
      </c>
      <c r="AW16">
        <v>0</v>
      </c>
    </row>
    <row r="17" spans="1:49">
      <c r="A17" t="s">
        <v>246</v>
      </c>
      <c r="G17" t="s">
        <v>59</v>
      </c>
      <c r="H17" s="73">
        <v>0.39</v>
      </c>
      <c r="I17" s="46">
        <v>0</v>
      </c>
      <c r="J17" s="46">
        <v>1.84</v>
      </c>
      <c r="K17" s="46">
        <v>81.41</v>
      </c>
      <c r="L17" s="46">
        <v>7.71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7.71</v>
      </c>
      <c r="X17">
        <v>0.39</v>
      </c>
      <c r="Y17">
        <v>0</v>
      </c>
      <c r="Z17">
        <v>20</v>
      </c>
      <c r="AA17">
        <v>0</v>
      </c>
      <c r="AB17">
        <v>0</v>
      </c>
      <c r="AC17">
        <v>0</v>
      </c>
      <c r="AD17">
        <v>25</v>
      </c>
      <c r="AE17">
        <v>132.97999999999999</v>
      </c>
      <c r="AF17">
        <v>11.56</v>
      </c>
      <c r="AG17">
        <v>16.940000000000001</v>
      </c>
      <c r="AH17">
        <v>39.619999999999997</v>
      </c>
      <c r="AI17">
        <v>8.19</v>
      </c>
      <c r="AJ17">
        <v>0</v>
      </c>
      <c r="AK17">
        <v>18.309999999999999</v>
      </c>
      <c r="AL17">
        <v>1.84</v>
      </c>
      <c r="AM17">
        <v>100</v>
      </c>
      <c r="AN17">
        <v>0</v>
      </c>
      <c r="AO17">
        <v>6.74</v>
      </c>
      <c r="AP17">
        <v>4.82</v>
      </c>
      <c r="AQ17">
        <v>19.27</v>
      </c>
      <c r="AR17">
        <v>5.78</v>
      </c>
      <c r="AS17">
        <v>6.74</v>
      </c>
      <c r="AT17">
        <v>0</v>
      </c>
      <c r="AU17">
        <v>0</v>
      </c>
      <c r="AV17">
        <v>0</v>
      </c>
      <c r="AW17">
        <v>0</v>
      </c>
    </row>
    <row r="18" spans="1:49">
      <c r="A18" t="s">
        <v>247</v>
      </c>
      <c r="G18" t="s">
        <v>60</v>
      </c>
      <c r="H18" s="73">
        <v>0.39</v>
      </c>
      <c r="I18" s="46">
        <v>0</v>
      </c>
      <c r="J18" s="46">
        <v>1.84</v>
      </c>
      <c r="K18" s="46">
        <v>81.41</v>
      </c>
      <c r="L18" s="46">
        <v>7.71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7.71</v>
      </c>
      <c r="X18">
        <v>0.39</v>
      </c>
      <c r="Y18">
        <v>0</v>
      </c>
      <c r="Z18">
        <v>20</v>
      </c>
      <c r="AA18">
        <v>0</v>
      </c>
      <c r="AB18">
        <v>0</v>
      </c>
      <c r="AC18">
        <v>0</v>
      </c>
      <c r="AD18">
        <v>25</v>
      </c>
      <c r="AE18">
        <v>132.97999999999999</v>
      </c>
      <c r="AF18">
        <v>11.56</v>
      </c>
      <c r="AG18">
        <v>16.940000000000001</v>
      </c>
      <c r="AH18">
        <v>39.619999999999997</v>
      </c>
      <c r="AI18">
        <v>8.19</v>
      </c>
      <c r="AJ18">
        <v>0</v>
      </c>
      <c r="AK18">
        <v>18.309999999999999</v>
      </c>
      <c r="AL18">
        <v>1.84</v>
      </c>
      <c r="AM18">
        <v>100</v>
      </c>
      <c r="AN18">
        <v>0</v>
      </c>
      <c r="AO18">
        <v>6.74</v>
      </c>
      <c r="AP18">
        <v>4.82</v>
      </c>
      <c r="AQ18">
        <v>19.27</v>
      </c>
      <c r="AR18">
        <v>5.78</v>
      </c>
      <c r="AS18">
        <v>6.74</v>
      </c>
      <c r="AT18">
        <v>0</v>
      </c>
      <c r="AU18">
        <v>0</v>
      </c>
      <c r="AV18">
        <v>0</v>
      </c>
      <c r="AW18">
        <v>0</v>
      </c>
    </row>
    <row r="19" spans="1:49">
      <c r="A19" t="s">
        <v>261</v>
      </c>
      <c r="G19" t="s">
        <v>61</v>
      </c>
      <c r="H19" s="73">
        <v>0.39</v>
      </c>
      <c r="I19" s="46">
        <v>0</v>
      </c>
      <c r="J19" s="46">
        <v>1.84</v>
      </c>
      <c r="K19" s="46">
        <v>81.41</v>
      </c>
      <c r="L19" s="46">
        <v>7.71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7.71</v>
      </c>
      <c r="X19">
        <v>0.39</v>
      </c>
      <c r="Y19">
        <v>0</v>
      </c>
      <c r="Z19">
        <v>20</v>
      </c>
      <c r="AA19">
        <v>0</v>
      </c>
      <c r="AB19">
        <v>0</v>
      </c>
      <c r="AC19">
        <v>0</v>
      </c>
      <c r="AD19">
        <v>25</v>
      </c>
      <c r="AE19">
        <v>132.97999999999999</v>
      </c>
      <c r="AF19">
        <v>11.56</v>
      </c>
      <c r="AG19">
        <v>16.940000000000001</v>
      </c>
      <c r="AH19">
        <v>39.619999999999997</v>
      </c>
      <c r="AI19">
        <v>8.19</v>
      </c>
      <c r="AJ19">
        <v>0</v>
      </c>
      <c r="AK19">
        <v>18.309999999999999</v>
      </c>
      <c r="AL19">
        <v>1.84</v>
      </c>
      <c r="AM19">
        <v>100</v>
      </c>
      <c r="AN19">
        <v>0</v>
      </c>
      <c r="AO19">
        <v>6.74</v>
      </c>
      <c r="AP19">
        <v>4.82</v>
      </c>
      <c r="AQ19">
        <v>19.27</v>
      </c>
      <c r="AR19">
        <v>5.78</v>
      </c>
      <c r="AS19">
        <v>6.74</v>
      </c>
      <c r="AT19">
        <v>0</v>
      </c>
      <c r="AU19">
        <v>0</v>
      </c>
      <c r="AV19">
        <v>0</v>
      </c>
      <c r="AW19">
        <v>0</v>
      </c>
    </row>
    <row r="20" spans="1:49">
      <c r="A20" t="s">
        <v>262</v>
      </c>
      <c r="G20" t="s">
        <v>62</v>
      </c>
      <c r="H20" s="73">
        <v>0.39</v>
      </c>
      <c r="I20" s="46">
        <v>0</v>
      </c>
      <c r="J20" s="46">
        <v>1.84</v>
      </c>
      <c r="K20" s="46">
        <v>81.41</v>
      </c>
      <c r="L20" s="46">
        <v>7.71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7.71</v>
      </c>
      <c r="X20">
        <v>0.39</v>
      </c>
      <c r="Y20">
        <v>0</v>
      </c>
      <c r="Z20">
        <v>20</v>
      </c>
      <c r="AA20">
        <v>0</v>
      </c>
      <c r="AB20">
        <v>0</v>
      </c>
      <c r="AC20">
        <v>0</v>
      </c>
      <c r="AD20">
        <v>25</v>
      </c>
      <c r="AE20">
        <v>132.97999999999999</v>
      </c>
      <c r="AF20">
        <v>11.56</v>
      </c>
      <c r="AG20">
        <v>16.940000000000001</v>
      </c>
      <c r="AH20">
        <v>39.619999999999997</v>
      </c>
      <c r="AI20">
        <v>8.19</v>
      </c>
      <c r="AJ20">
        <v>0</v>
      </c>
      <c r="AK20">
        <v>18.309999999999999</v>
      </c>
      <c r="AL20">
        <v>1.84</v>
      </c>
      <c r="AM20">
        <v>100</v>
      </c>
      <c r="AN20">
        <v>0</v>
      </c>
      <c r="AO20">
        <v>6.74</v>
      </c>
      <c r="AP20">
        <v>4.82</v>
      </c>
      <c r="AQ20">
        <v>19.27</v>
      </c>
      <c r="AR20">
        <v>5.78</v>
      </c>
      <c r="AS20">
        <v>6.74</v>
      </c>
      <c r="AT20">
        <v>0</v>
      </c>
      <c r="AU20">
        <v>0</v>
      </c>
      <c r="AV20">
        <v>0</v>
      </c>
      <c r="AW20">
        <v>0</v>
      </c>
    </row>
    <row r="21" spans="1:49">
      <c r="A21" t="s">
        <v>248</v>
      </c>
      <c r="G21" t="s">
        <v>63</v>
      </c>
      <c r="H21" s="73">
        <v>0.39</v>
      </c>
      <c r="I21" s="46">
        <v>0</v>
      </c>
      <c r="J21" s="46">
        <v>1.84</v>
      </c>
      <c r="K21" s="46">
        <v>81.41</v>
      </c>
      <c r="L21" s="46">
        <v>7.71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7.71</v>
      </c>
      <c r="X21">
        <v>0.39</v>
      </c>
      <c r="Y21">
        <v>0</v>
      </c>
      <c r="Z21">
        <v>20</v>
      </c>
      <c r="AA21">
        <v>0</v>
      </c>
      <c r="AB21">
        <v>0</v>
      </c>
      <c r="AC21">
        <v>0</v>
      </c>
      <c r="AD21">
        <v>25</v>
      </c>
      <c r="AE21">
        <v>132.97999999999999</v>
      </c>
      <c r="AF21">
        <v>11.56</v>
      </c>
      <c r="AG21">
        <v>16.940000000000001</v>
      </c>
      <c r="AH21">
        <v>39.619999999999997</v>
      </c>
      <c r="AI21">
        <v>8.19</v>
      </c>
      <c r="AJ21">
        <v>0</v>
      </c>
      <c r="AK21">
        <v>18.309999999999999</v>
      </c>
      <c r="AL21">
        <v>1.84</v>
      </c>
      <c r="AM21">
        <v>100</v>
      </c>
      <c r="AN21">
        <v>0</v>
      </c>
      <c r="AO21">
        <v>6.74</v>
      </c>
      <c r="AP21">
        <v>4.82</v>
      </c>
      <c r="AQ21">
        <v>19.27</v>
      </c>
      <c r="AR21">
        <v>5.78</v>
      </c>
      <c r="AS21">
        <v>6.74</v>
      </c>
      <c r="AT21">
        <v>0</v>
      </c>
      <c r="AU21">
        <v>0</v>
      </c>
      <c r="AV21">
        <v>0</v>
      </c>
      <c r="AW21">
        <v>0</v>
      </c>
    </row>
    <row r="22" spans="1:49">
      <c r="A22" t="s">
        <v>249</v>
      </c>
      <c r="G22" t="s">
        <v>64</v>
      </c>
      <c r="H22" s="73">
        <v>0.39</v>
      </c>
      <c r="I22" s="46">
        <v>0</v>
      </c>
      <c r="J22" s="46">
        <v>1.84</v>
      </c>
      <c r="K22" s="46">
        <v>81.41</v>
      </c>
      <c r="L22" s="46">
        <v>7.71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7.71</v>
      </c>
      <c r="X22">
        <v>0.39</v>
      </c>
      <c r="Y22">
        <v>0</v>
      </c>
      <c r="Z22">
        <v>20</v>
      </c>
      <c r="AA22">
        <v>0</v>
      </c>
      <c r="AB22">
        <v>0</v>
      </c>
      <c r="AC22">
        <v>0</v>
      </c>
      <c r="AD22">
        <v>25</v>
      </c>
      <c r="AE22">
        <v>132.97999999999999</v>
      </c>
      <c r="AF22">
        <v>11.56</v>
      </c>
      <c r="AG22">
        <v>16.940000000000001</v>
      </c>
      <c r="AH22">
        <v>39.619999999999997</v>
      </c>
      <c r="AI22">
        <v>8.19</v>
      </c>
      <c r="AJ22">
        <v>0</v>
      </c>
      <c r="AK22">
        <v>18.309999999999999</v>
      </c>
      <c r="AL22">
        <v>1.84</v>
      </c>
      <c r="AM22">
        <v>100</v>
      </c>
      <c r="AN22">
        <v>0</v>
      </c>
      <c r="AO22">
        <v>6.74</v>
      </c>
      <c r="AP22">
        <v>4.82</v>
      </c>
      <c r="AQ22">
        <v>19.27</v>
      </c>
      <c r="AR22">
        <v>5.78</v>
      </c>
      <c r="AS22">
        <v>6.74</v>
      </c>
      <c r="AT22">
        <v>0</v>
      </c>
      <c r="AU22">
        <v>0</v>
      </c>
      <c r="AV22">
        <v>0</v>
      </c>
      <c r="AW22">
        <v>0</v>
      </c>
    </row>
    <row r="23" spans="1:49">
      <c r="A23" t="s">
        <v>250</v>
      </c>
      <c r="G23" t="s">
        <v>65</v>
      </c>
      <c r="H23" s="73">
        <v>0.39</v>
      </c>
      <c r="I23" s="46">
        <v>0</v>
      </c>
      <c r="J23" s="46">
        <v>1.84</v>
      </c>
      <c r="K23" s="46">
        <v>81.41</v>
      </c>
      <c r="L23" s="46">
        <v>7.71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7.71</v>
      </c>
      <c r="X23">
        <v>0.39</v>
      </c>
      <c r="Y23">
        <v>0</v>
      </c>
      <c r="Z23">
        <v>20</v>
      </c>
      <c r="AA23">
        <v>0</v>
      </c>
      <c r="AB23">
        <v>0</v>
      </c>
      <c r="AC23">
        <v>0</v>
      </c>
      <c r="AD23">
        <v>25</v>
      </c>
      <c r="AE23">
        <v>132.97999999999999</v>
      </c>
      <c r="AF23">
        <v>11.56</v>
      </c>
      <c r="AG23">
        <v>16.940000000000001</v>
      </c>
      <c r="AH23">
        <v>39.619999999999997</v>
      </c>
      <c r="AI23">
        <v>8.19</v>
      </c>
      <c r="AJ23">
        <v>0</v>
      </c>
      <c r="AK23">
        <v>18.309999999999999</v>
      </c>
      <c r="AL23">
        <v>1.84</v>
      </c>
      <c r="AM23">
        <v>100</v>
      </c>
      <c r="AN23">
        <v>0</v>
      </c>
      <c r="AO23">
        <v>6.74</v>
      </c>
      <c r="AP23">
        <v>4.82</v>
      </c>
      <c r="AQ23">
        <v>19.27</v>
      </c>
      <c r="AR23">
        <v>5.78</v>
      </c>
      <c r="AS23">
        <v>6.74</v>
      </c>
      <c r="AT23">
        <v>0</v>
      </c>
      <c r="AU23">
        <v>0</v>
      </c>
      <c r="AV23">
        <v>0</v>
      </c>
      <c r="AW23">
        <v>0</v>
      </c>
    </row>
    <row r="24" spans="1:49">
      <c r="A24" t="s">
        <v>251</v>
      </c>
      <c r="G24" t="s">
        <v>66</v>
      </c>
      <c r="H24" s="73">
        <v>0.39</v>
      </c>
      <c r="I24" s="46">
        <v>0</v>
      </c>
      <c r="J24" s="46">
        <v>1.84</v>
      </c>
      <c r="K24" s="46">
        <v>81.41</v>
      </c>
      <c r="L24" s="46">
        <v>7.71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7.71</v>
      </c>
      <c r="X24">
        <v>0.39</v>
      </c>
      <c r="Y24">
        <v>0</v>
      </c>
      <c r="Z24">
        <v>20</v>
      </c>
      <c r="AA24">
        <v>0</v>
      </c>
      <c r="AB24">
        <v>0</v>
      </c>
      <c r="AC24">
        <v>0</v>
      </c>
      <c r="AD24">
        <v>25</v>
      </c>
      <c r="AE24">
        <v>132.97999999999999</v>
      </c>
      <c r="AF24">
        <v>11.56</v>
      </c>
      <c r="AG24">
        <v>16.940000000000001</v>
      </c>
      <c r="AH24">
        <v>39.619999999999997</v>
      </c>
      <c r="AI24">
        <v>8.19</v>
      </c>
      <c r="AJ24">
        <v>0</v>
      </c>
      <c r="AK24">
        <v>18.309999999999999</v>
      </c>
      <c r="AL24">
        <v>1.84</v>
      </c>
      <c r="AM24">
        <v>100</v>
      </c>
      <c r="AN24">
        <v>0</v>
      </c>
      <c r="AO24">
        <v>6.74</v>
      </c>
      <c r="AP24">
        <v>4.82</v>
      </c>
      <c r="AQ24">
        <v>19.27</v>
      </c>
      <c r="AR24">
        <v>5.78</v>
      </c>
      <c r="AS24">
        <v>6.74</v>
      </c>
      <c r="AT24">
        <v>0</v>
      </c>
      <c r="AU24">
        <v>0</v>
      </c>
      <c r="AV24">
        <v>0</v>
      </c>
      <c r="AW24">
        <v>0</v>
      </c>
    </row>
    <row r="25" spans="1:49">
      <c r="A25" t="s">
        <v>252</v>
      </c>
      <c r="G25" t="s">
        <v>67</v>
      </c>
      <c r="H25" s="73">
        <v>0.39</v>
      </c>
      <c r="I25" s="46">
        <v>0</v>
      </c>
      <c r="J25" s="46">
        <v>1.84</v>
      </c>
      <c r="K25" s="46">
        <v>81.41</v>
      </c>
      <c r="L25" s="46">
        <v>7.71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7.71</v>
      </c>
      <c r="X25">
        <v>0.39</v>
      </c>
      <c r="Y25">
        <v>0</v>
      </c>
      <c r="Z25">
        <v>20</v>
      </c>
      <c r="AA25">
        <v>0</v>
      </c>
      <c r="AB25">
        <v>0</v>
      </c>
      <c r="AC25">
        <v>0</v>
      </c>
      <c r="AD25">
        <v>25</v>
      </c>
      <c r="AE25">
        <v>132.97999999999999</v>
      </c>
      <c r="AF25">
        <v>11.56</v>
      </c>
      <c r="AG25">
        <v>16.940000000000001</v>
      </c>
      <c r="AH25">
        <v>39.619999999999997</v>
      </c>
      <c r="AI25">
        <v>8.19</v>
      </c>
      <c r="AJ25">
        <v>0</v>
      </c>
      <c r="AK25">
        <v>18.309999999999999</v>
      </c>
      <c r="AL25">
        <v>1.84</v>
      </c>
      <c r="AM25">
        <v>100</v>
      </c>
      <c r="AN25">
        <v>0</v>
      </c>
      <c r="AO25">
        <v>6.74</v>
      </c>
      <c r="AP25">
        <v>4.82</v>
      </c>
      <c r="AQ25">
        <v>19.27</v>
      </c>
      <c r="AR25">
        <v>5.78</v>
      </c>
      <c r="AS25">
        <v>6.74</v>
      </c>
      <c r="AT25">
        <v>0</v>
      </c>
      <c r="AU25">
        <v>0</v>
      </c>
      <c r="AV25">
        <v>0</v>
      </c>
      <c r="AW25">
        <v>0</v>
      </c>
    </row>
    <row r="26" spans="1:49">
      <c r="A26" t="s">
        <v>253</v>
      </c>
      <c r="G26" t="s">
        <v>68</v>
      </c>
      <c r="H26" s="73">
        <v>0.39</v>
      </c>
      <c r="I26" s="46">
        <v>0</v>
      </c>
      <c r="J26" s="46">
        <v>1.84</v>
      </c>
      <c r="K26" s="46">
        <v>81.41</v>
      </c>
      <c r="L26" s="46">
        <v>7.71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7.71</v>
      </c>
      <c r="X26">
        <v>0.39</v>
      </c>
      <c r="Y26">
        <v>0</v>
      </c>
      <c r="Z26">
        <v>20</v>
      </c>
      <c r="AA26">
        <v>0</v>
      </c>
      <c r="AB26">
        <v>0</v>
      </c>
      <c r="AC26">
        <v>0</v>
      </c>
      <c r="AD26">
        <v>25</v>
      </c>
      <c r="AE26">
        <v>132.97999999999999</v>
      </c>
      <c r="AF26">
        <v>11.56</v>
      </c>
      <c r="AG26">
        <v>16.940000000000001</v>
      </c>
      <c r="AH26">
        <v>39.619999999999997</v>
      </c>
      <c r="AI26">
        <v>8.19</v>
      </c>
      <c r="AJ26">
        <v>0</v>
      </c>
      <c r="AK26">
        <v>18.309999999999999</v>
      </c>
      <c r="AL26">
        <v>1.84</v>
      </c>
      <c r="AM26">
        <v>100</v>
      </c>
      <c r="AN26">
        <v>0</v>
      </c>
      <c r="AO26">
        <v>6.74</v>
      </c>
      <c r="AP26">
        <v>4.82</v>
      </c>
      <c r="AQ26">
        <v>19.27</v>
      </c>
      <c r="AR26">
        <v>5.78</v>
      </c>
      <c r="AS26">
        <v>6.74</v>
      </c>
      <c r="AT26">
        <v>0</v>
      </c>
      <c r="AU26">
        <v>0</v>
      </c>
      <c r="AV26">
        <v>0</v>
      </c>
      <c r="AW26">
        <v>0</v>
      </c>
    </row>
    <row r="27" spans="1:49">
      <c r="A27" t="s">
        <v>254</v>
      </c>
      <c r="G27" t="s">
        <v>69</v>
      </c>
      <c r="H27" s="73">
        <v>0.43</v>
      </c>
      <c r="I27" s="46">
        <v>0</v>
      </c>
      <c r="J27" s="46">
        <v>1.84</v>
      </c>
      <c r="K27" s="46">
        <v>110.32000000000001</v>
      </c>
      <c r="L27" s="46">
        <v>7.71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7.71</v>
      </c>
      <c r="X27">
        <v>0.43</v>
      </c>
      <c r="Y27">
        <v>132.97999999999999</v>
      </c>
      <c r="Z27">
        <v>20</v>
      </c>
      <c r="AA27">
        <v>0</v>
      </c>
      <c r="AB27">
        <v>0</v>
      </c>
      <c r="AC27">
        <v>0</v>
      </c>
      <c r="AD27">
        <v>25</v>
      </c>
      <c r="AE27">
        <v>0</v>
      </c>
      <c r="AF27">
        <v>11.56</v>
      </c>
      <c r="AG27">
        <v>0</v>
      </c>
      <c r="AH27">
        <v>0</v>
      </c>
      <c r="AI27">
        <v>8.19</v>
      </c>
      <c r="AJ27">
        <v>100</v>
      </c>
      <c r="AK27">
        <v>18.309999999999999</v>
      </c>
      <c r="AL27">
        <v>1.84</v>
      </c>
      <c r="AM27">
        <v>100</v>
      </c>
      <c r="AN27">
        <v>40.590000000000003</v>
      </c>
      <c r="AO27">
        <v>6.74</v>
      </c>
      <c r="AP27">
        <v>4.82</v>
      </c>
      <c r="AQ27">
        <v>48.18</v>
      </c>
      <c r="AR27">
        <v>5.78</v>
      </c>
      <c r="AS27">
        <v>6.74</v>
      </c>
      <c r="AT27">
        <v>0</v>
      </c>
      <c r="AU27">
        <v>0</v>
      </c>
      <c r="AV27">
        <v>0</v>
      </c>
      <c r="AW27">
        <v>0</v>
      </c>
    </row>
    <row r="28" spans="1:49">
      <c r="A28" t="s">
        <v>255</v>
      </c>
      <c r="G28" t="s">
        <v>70</v>
      </c>
      <c r="H28" s="73">
        <v>0.43</v>
      </c>
      <c r="I28" s="46">
        <v>0</v>
      </c>
      <c r="J28" s="46">
        <v>1.84</v>
      </c>
      <c r="K28" s="46">
        <v>110.32000000000001</v>
      </c>
      <c r="L28" s="46">
        <v>7.71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7.71</v>
      </c>
      <c r="X28">
        <v>0.43</v>
      </c>
      <c r="Y28">
        <v>132.97999999999999</v>
      </c>
      <c r="Z28">
        <v>20</v>
      </c>
      <c r="AA28">
        <v>0</v>
      </c>
      <c r="AB28">
        <v>0</v>
      </c>
      <c r="AC28">
        <v>0</v>
      </c>
      <c r="AD28">
        <v>25</v>
      </c>
      <c r="AE28">
        <v>0</v>
      </c>
      <c r="AF28">
        <v>11.56</v>
      </c>
      <c r="AG28">
        <v>0</v>
      </c>
      <c r="AH28">
        <v>0</v>
      </c>
      <c r="AI28">
        <v>8.19</v>
      </c>
      <c r="AJ28">
        <v>100</v>
      </c>
      <c r="AK28">
        <v>18.309999999999999</v>
      </c>
      <c r="AL28">
        <v>1.84</v>
      </c>
      <c r="AM28">
        <v>100</v>
      </c>
      <c r="AN28">
        <v>40.590000000000003</v>
      </c>
      <c r="AO28">
        <v>6.74</v>
      </c>
      <c r="AP28">
        <v>4.82</v>
      </c>
      <c r="AQ28">
        <v>48.18</v>
      </c>
      <c r="AR28">
        <v>5.78</v>
      </c>
      <c r="AS28">
        <v>6.74</v>
      </c>
      <c r="AT28">
        <v>0</v>
      </c>
      <c r="AU28">
        <v>0</v>
      </c>
      <c r="AV28">
        <v>0</v>
      </c>
      <c r="AW28">
        <v>0</v>
      </c>
    </row>
    <row r="29" spans="1:49">
      <c r="A29" t="s">
        <v>263</v>
      </c>
      <c r="G29" t="s">
        <v>71</v>
      </c>
      <c r="H29" s="73">
        <v>0.43</v>
      </c>
      <c r="I29" s="46">
        <v>0</v>
      </c>
      <c r="J29" s="46">
        <v>1.84</v>
      </c>
      <c r="K29" s="46">
        <v>110.32000000000001</v>
      </c>
      <c r="L29" s="46">
        <v>7.71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7.71</v>
      </c>
      <c r="X29">
        <v>0.43</v>
      </c>
      <c r="Y29">
        <v>132.97999999999999</v>
      </c>
      <c r="Z29">
        <v>20</v>
      </c>
      <c r="AA29">
        <v>0</v>
      </c>
      <c r="AB29">
        <v>0</v>
      </c>
      <c r="AC29">
        <v>0</v>
      </c>
      <c r="AD29">
        <v>25</v>
      </c>
      <c r="AE29">
        <v>0</v>
      </c>
      <c r="AF29">
        <v>11.56</v>
      </c>
      <c r="AG29">
        <v>0</v>
      </c>
      <c r="AH29">
        <v>0</v>
      </c>
      <c r="AI29">
        <v>8.19</v>
      </c>
      <c r="AJ29">
        <v>100</v>
      </c>
      <c r="AK29">
        <v>18.309999999999999</v>
      </c>
      <c r="AL29">
        <v>1.84</v>
      </c>
      <c r="AM29">
        <v>100</v>
      </c>
      <c r="AN29">
        <v>40.590000000000003</v>
      </c>
      <c r="AO29">
        <v>6.74</v>
      </c>
      <c r="AP29">
        <v>4.82</v>
      </c>
      <c r="AQ29">
        <v>48.18</v>
      </c>
      <c r="AR29">
        <v>5.78</v>
      </c>
      <c r="AS29">
        <v>6.74</v>
      </c>
      <c r="AT29">
        <v>0</v>
      </c>
      <c r="AU29">
        <v>0</v>
      </c>
      <c r="AV29">
        <v>0</v>
      </c>
      <c r="AW29">
        <v>0</v>
      </c>
    </row>
    <row r="30" spans="1:49">
      <c r="A30" t="s">
        <v>264</v>
      </c>
      <c r="G30" t="s">
        <v>72</v>
      </c>
      <c r="H30" s="73">
        <v>0.43</v>
      </c>
      <c r="I30" s="46">
        <v>0</v>
      </c>
      <c r="J30" s="46">
        <v>1.84</v>
      </c>
      <c r="K30" s="46">
        <v>110.32000000000001</v>
      </c>
      <c r="L30" s="46">
        <v>7.71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7.71</v>
      </c>
      <c r="X30">
        <v>0.43</v>
      </c>
      <c r="Y30">
        <v>132.97999999999999</v>
      </c>
      <c r="Z30">
        <v>20</v>
      </c>
      <c r="AA30">
        <v>0</v>
      </c>
      <c r="AB30">
        <v>0</v>
      </c>
      <c r="AC30">
        <v>0</v>
      </c>
      <c r="AD30">
        <v>25</v>
      </c>
      <c r="AE30">
        <v>0</v>
      </c>
      <c r="AF30">
        <v>11.56</v>
      </c>
      <c r="AG30">
        <v>0</v>
      </c>
      <c r="AH30">
        <v>0</v>
      </c>
      <c r="AI30">
        <v>8.19</v>
      </c>
      <c r="AJ30">
        <v>100</v>
      </c>
      <c r="AK30">
        <v>18.309999999999999</v>
      </c>
      <c r="AL30">
        <v>1.84</v>
      </c>
      <c r="AM30">
        <v>100</v>
      </c>
      <c r="AN30">
        <v>40.590000000000003</v>
      </c>
      <c r="AO30">
        <v>6.74</v>
      </c>
      <c r="AP30">
        <v>4.82</v>
      </c>
      <c r="AQ30">
        <v>48.18</v>
      </c>
      <c r="AR30">
        <v>5.78</v>
      </c>
      <c r="AS30">
        <v>6.74</v>
      </c>
      <c r="AT30">
        <v>0</v>
      </c>
      <c r="AU30">
        <v>0</v>
      </c>
      <c r="AV30">
        <v>0</v>
      </c>
      <c r="AW30">
        <v>0</v>
      </c>
    </row>
    <row r="31" spans="1:49">
      <c r="A31" t="s">
        <v>274</v>
      </c>
      <c r="G31" t="s">
        <v>73</v>
      </c>
      <c r="H31" s="73">
        <v>0.48</v>
      </c>
      <c r="I31" s="46">
        <v>0</v>
      </c>
      <c r="J31" s="46">
        <v>1.84</v>
      </c>
      <c r="K31" s="46">
        <v>110.32000000000001</v>
      </c>
      <c r="L31" s="46">
        <v>8.1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7.71</v>
      </c>
      <c r="X31">
        <v>0.48</v>
      </c>
      <c r="Y31">
        <v>132.97999999999999</v>
      </c>
      <c r="Z31">
        <v>20</v>
      </c>
      <c r="AA31">
        <v>0</v>
      </c>
      <c r="AB31">
        <v>0</v>
      </c>
      <c r="AC31">
        <v>0.39</v>
      </c>
      <c r="AD31">
        <v>25</v>
      </c>
      <c r="AE31">
        <v>0</v>
      </c>
      <c r="AF31">
        <v>11.56</v>
      </c>
      <c r="AG31">
        <v>0</v>
      </c>
      <c r="AH31">
        <v>0</v>
      </c>
      <c r="AI31">
        <v>8.19</v>
      </c>
      <c r="AJ31">
        <v>100</v>
      </c>
      <c r="AK31">
        <v>18.309999999999999</v>
      </c>
      <c r="AL31">
        <v>1.84</v>
      </c>
      <c r="AM31">
        <v>100</v>
      </c>
      <c r="AN31">
        <v>40.590000000000003</v>
      </c>
      <c r="AO31">
        <v>6.74</v>
      </c>
      <c r="AP31">
        <v>4.82</v>
      </c>
      <c r="AQ31">
        <v>48.18</v>
      </c>
      <c r="AR31">
        <v>5.78</v>
      </c>
      <c r="AS31">
        <v>6.74</v>
      </c>
      <c r="AT31">
        <v>0</v>
      </c>
      <c r="AU31">
        <v>0</v>
      </c>
      <c r="AV31">
        <v>0</v>
      </c>
      <c r="AW31">
        <v>0</v>
      </c>
    </row>
    <row r="32" spans="1:49">
      <c r="A32" t="s">
        <v>275</v>
      </c>
      <c r="G32" t="s">
        <v>74</v>
      </c>
      <c r="H32" s="73">
        <v>0.48</v>
      </c>
      <c r="I32" s="46">
        <v>0</v>
      </c>
      <c r="J32" s="46">
        <v>1.84</v>
      </c>
      <c r="K32" s="46">
        <v>110.32000000000001</v>
      </c>
      <c r="L32" s="46">
        <v>8.48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7.71</v>
      </c>
      <c r="X32">
        <v>0.48</v>
      </c>
      <c r="Y32">
        <v>132.97999999999999</v>
      </c>
      <c r="Z32">
        <v>20</v>
      </c>
      <c r="AA32">
        <v>0</v>
      </c>
      <c r="AB32">
        <v>0</v>
      </c>
      <c r="AC32">
        <v>0.77</v>
      </c>
      <c r="AD32">
        <v>25</v>
      </c>
      <c r="AE32">
        <v>0</v>
      </c>
      <c r="AF32">
        <v>11.56</v>
      </c>
      <c r="AG32">
        <v>0</v>
      </c>
      <c r="AH32">
        <v>0</v>
      </c>
      <c r="AI32">
        <v>8.19</v>
      </c>
      <c r="AJ32">
        <v>100</v>
      </c>
      <c r="AK32">
        <v>18.309999999999999</v>
      </c>
      <c r="AL32">
        <v>1.84</v>
      </c>
      <c r="AM32">
        <v>100</v>
      </c>
      <c r="AN32">
        <v>40.590000000000003</v>
      </c>
      <c r="AO32">
        <v>6.74</v>
      </c>
      <c r="AP32">
        <v>4.82</v>
      </c>
      <c r="AQ32">
        <v>48.18</v>
      </c>
      <c r="AR32">
        <v>5.78</v>
      </c>
      <c r="AS32">
        <v>6.74</v>
      </c>
      <c r="AT32">
        <v>0</v>
      </c>
      <c r="AU32">
        <v>0</v>
      </c>
      <c r="AV32">
        <v>0</v>
      </c>
      <c r="AW32">
        <v>0</v>
      </c>
    </row>
    <row r="33" spans="1:49">
      <c r="A33" t="s">
        <v>276</v>
      </c>
      <c r="G33" t="s">
        <v>75</v>
      </c>
      <c r="H33" s="73">
        <v>0.48</v>
      </c>
      <c r="I33" s="46">
        <v>0</v>
      </c>
      <c r="J33" s="46">
        <v>1.84</v>
      </c>
      <c r="K33" s="46">
        <v>110.32000000000001</v>
      </c>
      <c r="L33" s="46">
        <v>9.16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7.71</v>
      </c>
      <c r="X33">
        <v>0.48</v>
      </c>
      <c r="Y33">
        <v>132.97999999999999</v>
      </c>
      <c r="Z33">
        <v>20</v>
      </c>
      <c r="AA33">
        <v>0</v>
      </c>
      <c r="AB33">
        <v>0</v>
      </c>
      <c r="AC33">
        <v>1.45</v>
      </c>
      <c r="AD33">
        <v>25</v>
      </c>
      <c r="AE33">
        <v>0</v>
      </c>
      <c r="AF33">
        <v>11.56</v>
      </c>
      <c r="AG33">
        <v>0</v>
      </c>
      <c r="AH33">
        <v>0</v>
      </c>
      <c r="AI33">
        <v>8.19</v>
      </c>
      <c r="AJ33">
        <v>100</v>
      </c>
      <c r="AK33">
        <v>18.309999999999999</v>
      </c>
      <c r="AL33">
        <v>1.84</v>
      </c>
      <c r="AM33">
        <v>100</v>
      </c>
      <c r="AN33">
        <v>40.590000000000003</v>
      </c>
      <c r="AO33">
        <v>6.74</v>
      </c>
      <c r="AP33">
        <v>4.82</v>
      </c>
      <c r="AQ33">
        <v>48.18</v>
      </c>
      <c r="AR33">
        <v>5.78</v>
      </c>
      <c r="AS33">
        <v>6.74</v>
      </c>
      <c r="AT33">
        <v>0</v>
      </c>
      <c r="AU33">
        <v>0</v>
      </c>
      <c r="AV33">
        <v>0</v>
      </c>
      <c r="AW33">
        <v>0</v>
      </c>
    </row>
    <row r="34" spans="1:49">
      <c r="A34" t="s">
        <v>277</v>
      </c>
      <c r="G34" t="s">
        <v>76</v>
      </c>
      <c r="H34" s="73">
        <v>0.48</v>
      </c>
      <c r="I34" s="46">
        <v>0</v>
      </c>
      <c r="J34" s="46">
        <v>1.84</v>
      </c>
      <c r="K34" s="46">
        <v>110.32000000000001</v>
      </c>
      <c r="L34" s="46">
        <v>9.64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7.71</v>
      </c>
      <c r="X34">
        <v>0.48</v>
      </c>
      <c r="Y34">
        <v>132.97999999999999</v>
      </c>
      <c r="Z34">
        <v>20</v>
      </c>
      <c r="AA34">
        <v>0</v>
      </c>
      <c r="AB34">
        <v>0</v>
      </c>
      <c r="AC34">
        <v>1.93</v>
      </c>
      <c r="AD34">
        <v>25</v>
      </c>
      <c r="AE34">
        <v>0</v>
      </c>
      <c r="AF34">
        <v>11.56</v>
      </c>
      <c r="AG34">
        <v>0</v>
      </c>
      <c r="AH34">
        <v>0</v>
      </c>
      <c r="AI34">
        <v>8.19</v>
      </c>
      <c r="AJ34">
        <v>100</v>
      </c>
      <c r="AK34">
        <v>18.309999999999999</v>
      </c>
      <c r="AL34">
        <v>1.84</v>
      </c>
      <c r="AM34">
        <v>100</v>
      </c>
      <c r="AN34">
        <v>40.590000000000003</v>
      </c>
      <c r="AO34">
        <v>6.74</v>
      </c>
      <c r="AP34">
        <v>4.82</v>
      </c>
      <c r="AQ34">
        <v>48.18</v>
      </c>
      <c r="AR34">
        <v>5.78</v>
      </c>
      <c r="AS34">
        <v>6.74</v>
      </c>
      <c r="AT34">
        <v>0</v>
      </c>
      <c r="AU34">
        <v>0</v>
      </c>
      <c r="AV34">
        <v>0</v>
      </c>
      <c r="AW34">
        <v>0</v>
      </c>
    </row>
    <row r="35" spans="1:49">
      <c r="A35" t="s">
        <v>279</v>
      </c>
      <c r="G35" t="s">
        <v>77</v>
      </c>
      <c r="H35" s="73">
        <v>0.87</v>
      </c>
      <c r="I35" s="46">
        <v>0</v>
      </c>
      <c r="J35" s="46">
        <v>1.84</v>
      </c>
      <c r="K35" s="46">
        <v>110.32000000000001</v>
      </c>
      <c r="L35" s="46">
        <v>10.120000000000001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7.71</v>
      </c>
      <c r="X35">
        <v>0.87</v>
      </c>
      <c r="Y35">
        <v>132.97999999999999</v>
      </c>
      <c r="Z35">
        <v>20</v>
      </c>
      <c r="AA35">
        <v>0</v>
      </c>
      <c r="AB35">
        <v>0</v>
      </c>
      <c r="AC35">
        <v>2.41</v>
      </c>
      <c r="AD35">
        <v>25</v>
      </c>
      <c r="AE35">
        <v>0</v>
      </c>
      <c r="AF35">
        <v>11.56</v>
      </c>
      <c r="AG35">
        <v>0</v>
      </c>
      <c r="AH35">
        <v>0</v>
      </c>
      <c r="AI35">
        <v>8.19</v>
      </c>
      <c r="AJ35">
        <v>50</v>
      </c>
      <c r="AK35">
        <v>18.309999999999999</v>
      </c>
      <c r="AL35">
        <v>1.84</v>
      </c>
      <c r="AM35">
        <v>100</v>
      </c>
      <c r="AN35">
        <v>40.590000000000003</v>
      </c>
      <c r="AO35">
        <v>6.74</v>
      </c>
      <c r="AP35">
        <v>4.82</v>
      </c>
      <c r="AQ35">
        <v>48.18</v>
      </c>
      <c r="AR35">
        <v>5.78</v>
      </c>
      <c r="AS35">
        <v>6.74</v>
      </c>
      <c r="AT35">
        <v>0</v>
      </c>
      <c r="AU35">
        <v>0</v>
      </c>
      <c r="AV35">
        <v>0</v>
      </c>
      <c r="AW35">
        <v>0</v>
      </c>
    </row>
    <row r="36" spans="1:49">
      <c r="A36" t="s">
        <v>309</v>
      </c>
      <c r="G36" t="s">
        <v>78</v>
      </c>
      <c r="H36" s="73">
        <v>0.87</v>
      </c>
      <c r="I36" s="46">
        <v>0</v>
      </c>
      <c r="J36" s="46">
        <v>1.84</v>
      </c>
      <c r="K36" s="46">
        <v>110.32000000000001</v>
      </c>
      <c r="L36" s="46">
        <v>10.6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7.71</v>
      </c>
      <c r="X36">
        <v>0.87</v>
      </c>
      <c r="Y36">
        <v>132.97999999999999</v>
      </c>
      <c r="Z36">
        <v>20</v>
      </c>
      <c r="AA36">
        <v>0</v>
      </c>
      <c r="AB36">
        <v>0</v>
      </c>
      <c r="AC36">
        <v>2.89</v>
      </c>
      <c r="AD36">
        <v>25</v>
      </c>
      <c r="AE36">
        <v>0</v>
      </c>
      <c r="AF36">
        <v>11.56</v>
      </c>
      <c r="AG36">
        <v>0</v>
      </c>
      <c r="AH36">
        <v>0</v>
      </c>
      <c r="AI36">
        <v>8.19</v>
      </c>
      <c r="AJ36">
        <v>50</v>
      </c>
      <c r="AK36">
        <v>18.309999999999999</v>
      </c>
      <c r="AL36">
        <v>1.84</v>
      </c>
      <c r="AM36">
        <v>100</v>
      </c>
      <c r="AN36">
        <v>40.590000000000003</v>
      </c>
      <c r="AO36">
        <v>6.74</v>
      </c>
      <c r="AP36">
        <v>4.82</v>
      </c>
      <c r="AQ36">
        <v>48.18</v>
      </c>
      <c r="AR36">
        <v>5.78</v>
      </c>
      <c r="AS36">
        <v>6.74</v>
      </c>
      <c r="AT36">
        <v>0</v>
      </c>
      <c r="AU36">
        <v>0</v>
      </c>
      <c r="AV36">
        <v>0</v>
      </c>
      <c r="AW36">
        <v>0</v>
      </c>
    </row>
    <row r="37" spans="1:49">
      <c r="A37" t="s">
        <v>310</v>
      </c>
      <c r="G37" t="s">
        <v>79</v>
      </c>
      <c r="H37" s="73">
        <v>0.87</v>
      </c>
      <c r="I37" s="46">
        <v>0</v>
      </c>
      <c r="J37" s="46">
        <v>1.84</v>
      </c>
      <c r="K37" s="46">
        <v>110.32000000000001</v>
      </c>
      <c r="L37" s="46">
        <v>10.79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7.71</v>
      </c>
      <c r="X37">
        <v>0.87</v>
      </c>
      <c r="Y37">
        <v>132.97999999999999</v>
      </c>
      <c r="Z37">
        <v>20</v>
      </c>
      <c r="AA37">
        <v>0</v>
      </c>
      <c r="AB37">
        <v>0</v>
      </c>
      <c r="AC37">
        <v>3.08</v>
      </c>
      <c r="AD37">
        <v>25</v>
      </c>
      <c r="AE37">
        <v>0</v>
      </c>
      <c r="AF37">
        <v>11.56</v>
      </c>
      <c r="AG37">
        <v>0</v>
      </c>
      <c r="AH37">
        <v>0</v>
      </c>
      <c r="AI37">
        <v>8.19</v>
      </c>
      <c r="AJ37">
        <v>50</v>
      </c>
      <c r="AK37">
        <v>18.309999999999999</v>
      </c>
      <c r="AL37">
        <v>1.84</v>
      </c>
      <c r="AM37">
        <v>100</v>
      </c>
      <c r="AN37">
        <v>40.590000000000003</v>
      </c>
      <c r="AO37">
        <v>6.74</v>
      </c>
      <c r="AP37">
        <v>4.82</v>
      </c>
      <c r="AQ37">
        <v>48.18</v>
      </c>
      <c r="AR37">
        <v>5.78</v>
      </c>
      <c r="AS37">
        <v>6.74</v>
      </c>
      <c r="AT37">
        <v>0</v>
      </c>
      <c r="AU37">
        <v>0</v>
      </c>
      <c r="AV37">
        <v>0</v>
      </c>
      <c r="AW37">
        <v>0</v>
      </c>
    </row>
    <row r="38" spans="1:49">
      <c r="A38" t="s">
        <v>311</v>
      </c>
      <c r="G38" t="s">
        <v>80</v>
      </c>
      <c r="H38" s="73">
        <v>0.87</v>
      </c>
      <c r="I38" s="46">
        <v>0</v>
      </c>
      <c r="J38" s="46">
        <v>1.84</v>
      </c>
      <c r="K38" s="46">
        <v>110.32000000000001</v>
      </c>
      <c r="L38" s="46">
        <v>11.03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7.71</v>
      </c>
      <c r="X38">
        <v>0.87</v>
      </c>
      <c r="Y38">
        <v>132.97999999999999</v>
      </c>
      <c r="Z38">
        <v>20</v>
      </c>
      <c r="AA38">
        <v>0</v>
      </c>
      <c r="AB38">
        <v>0</v>
      </c>
      <c r="AC38">
        <v>3.32</v>
      </c>
      <c r="AD38">
        <v>25</v>
      </c>
      <c r="AE38">
        <v>0</v>
      </c>
      <c r="AF38">
        <v>11.56</v>
      </c>
      <c r="AG38">
        <v>0</v>
      </c>
      <c r="AH38">
        <v>0</v>
      </c>
      <c r="AI38">
        <v>8.19</v>
      </c>
      <c r="AJ38">
        <v>50</v>
      </c>
      <c r="AK38">
        <v>18.309999999999999</v>
      </c>
      <c r="AL38">
        <v>1.84</v>
      </c>
      <c r="AM38">
        <v>100</v>
      </c>
      <c r="AN38">
        <v>40.590000000000003</v>
      </c>
      <c r="AO38">
        <v>6.74</v>
      </c>
      <c r="AP38">
        <v>4.82</v>
      </c>
      <c r="AQ38">
        <v>48.18</v>
      </c>
      <c r="AR38">
        <v>5.78</v>
      </c>
      <c r="AS38">
        <v>6.74</v>
      </c>
      <c r="AT38">
        <v>0</v>
      </c>
      <c r="AU38">
        <v>0</v>
      </c>
      <c r="AV38">
        <v>0</v>
      </c>
      <c r="AW38">
        <v>0</v>
      </c>
    </row>
    <row r="39" spans="1:49">
      <c r="A39" t="s">
        <v>312</v>
      </c>
      <c r="G39" t="s">
        <v>81</v>
      </c>
      <c r="H39" s="73">
        <v>0.87</v>
      </c>
      <c r="I39" s="46">
        <v>0</v>
      </c>
      <c r="J39" s="46">
        <v>1.74</v>
      </c>
      <c r="K39" s="46">
        <v>119.96000000000001</v>
      </c>
      <c r="L39" s="46">
        <v>12.05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7.71</v>
      </c>
      <c r="X39">
        <v>0.87</v>
      </c>
      <c r="Y39">
        <v>132.97999999999999</v>
      </c>
      <c r="Z39">
        <v>20</v>
      </c>
      <c r="AA39">
        <v>0</v>
      </c>
      <c r="AB39">
        <v>0</v>
      </c>
      <c r="AC39">
        <v>4.34</v>
      </c>
      <c r="AD39">
        <v>25</v>
      </c>
      <c r="AE39">
        <v>0</v>
      </c>
      <c r="AF39">
        <v>11.56</v>
      </c>
      <c r="AG39">
        <v>0</v>
      </c>
      <c r="AH39">
        <v>0</v>
      </c>
      <c r="AI39">
        <v>8.19</v>
      </c>
      <c r="AJ39">
        <v>50</v>
      </c>
      <c r="AK39">
        <v>18.309999999999999</v>
      </c>
      <c r="AL39">
        <v>1.74</v>
      </c>
      <c r="AM39">
        <v>100</v>
      </c>
      <c r="AN39">
        <v>40.590000000000003</v>
      </c>
      <c r="AO39">
        <v>6.74</v>
      </c>
      <c r="AP39">
        <v>4.82</v>
      </c>
      <c r="AQ39">
        <v>48.18</v>
      </c>
      <c r="AR39">
        <v>5.78</v>
      </c>
      <c r="AS39">
        <v>6.74</v>
      </c>
      <c r="AT39">
        <v>0</v>
      </c>
      <c r="AU39">
        <v>0</v>
      </c>
      <c r="AV39">
        <v>9.64</v>
      </c>
      <c r="AW39">
        <v>0</v>
      </c>
    </row>
    <row r="40" spans="1:49">
      <c r="A40" t="s">
        <v>329</v>
      </c>
      <c r="G40" t="s">
        <v>82</v>
      </c>
      <c r="H40" s="73">
        <v>0.87</v>
      </c>
      <c r="I40" s="46">
        <v>0</v>
      </c>
      <c r="J40" s="46">
        <v>1.74</v>
      </c>
      <c r="K40" s="46">
        <v>119.96000000000001</v>
      </c>
      <c r="L40" s="46">
        <v>12.33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7.71</v>
      </c>
      <c r="X40">
        <v>0.87</v>
      </c>
      <c r="Y40">
        <v>132.97999999999999</v>
      </c>
      <c r="Z40">
        <v>20</v>
      </c>
      <c r="AA40">
        <v>0</v>
      </c>
      <c r="AB40">
        <v>0</v>
      </c>
      <c r="AC40">
        <v>4.62</v>
      </c>
      <c r="AD40">
        <v>25</v>
      </c>
      <c r="AE40">
        <v>0</v>
      </c>
      <c r="AF40">
        <v>11.56</v>
      </c>
      <c r="AG40">
        <v>0</v>
      </c>
      <c r="AH40">
        <v>0</v>
      </c>
      <c r="AI40">
        <v>8.19</v>
      </c>
      <c r="AJ40">
        <v>50</v>
      </c>
      <c r="AK40">
        <v>18.309999999999999</v>
      </c>
      <c r="AL40">
        <v>1.74</v>
      </c>
      <c r="AM40">
        <v>100</v>
      </c>
      <c r="AN40">
        <v>40.590000000000003</v>
      </c>
      <c r="AO40">
        <v>6.74</v>
      </c>
      <c r="AP40">
        <v>4.82</v>
      </c>
      <c r="AQ40">
        <v>48.18</v>
      </c>
      <c r="AR40">
        <v>5.78</v>
      </c>
      <c r="AS40">
        <v>6.74</v>
      </c>
      <c r="AT40">
        <v>0</v>
      </c>
      <c r="AU40">
        <v>0</v>
      </c>
      <c r="AV40">
        <v>9.64</v>
      </c>
      <c r="AW40">
        <v>0</v>
      </c>
    </row>
    <row r="41" spans="1:49">
      <c r="A41" t="s">
        <v>330</v>
      </c>
      <c r="G41" t="s">
        <v>83</v>
      </c>
      <c r="H41" s="73">
        <v>0.87</v>
      </c>
      <c r="I41" s="46">
        <v>0</v>
      </c>
      <c r="J41" s="46">
        <v>1.74</v>
      </c>
      <c r="K41" s="46">
        <v>119.96000000000001</v>
      </c>
      <c r="L41" s="46">
        <v>13.01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7.71</v>
      </c>
      <c r="X41">
        <v>0.87</v>
      </c>
      <c r="Y41">
        <v>132.97999999999999</v>
      </c>
      <c r="Z41">
        <v>20</v>
      </c>
      <c r="AA41">
        <v>0</v>
      </c>
      <c r="AB41">
        <v>0</v>
      </c>
      <c r="AC41">
        <v>5.3</v>
      </c>
      <c r="AD41">
        <v>25</v>
      </c>
      <c r="AE41">
        <v>0</v>
      </c>
      <c r="AF41">
        <v>11.56</v>
      </c>
      <c r="AG41">
        <v>0</v>
      </c>
      <c r="AH41">
        <v>0</v>
      </c>
      <c r="AI41">
        <v>8.19</v>
      </c>
      <c r="AJ41">
        <v>50</v>
      </c>
      <c r="AK41">
        <v>18.309999999999999</v>
      </c>
      <c r="AL41">
        <v>1.74</v>
      </c>
      <c r="AM41">
        <v>100</v>
      </c>
      <c r="AN41">
        <v>40.590000000000003</v>
      </c>
      <c r="AO41">
        <v>6.74</v>
      </c>
      <c r="AP41">
        <v>4.82</v>
      </c>
      <c r="AQ41">
        <v>48.18</v>
      </c>
      <c r="AR41">
        <v>5.78</v>
      </c>
      <c r="AS41">
        <v>6.74</v>
      </c>
      <c r="AT41">
        <v>0</v>
      </c>
      <c r="AU41">
        <v>0</v>
      </c>
      <c r="AV41">
        <v>9.64</v>
      </c>
      <c r="AW41">
        <v>0</v>
      </c>
    </row>
    <row r="42" spans="1:49">
      <c r="A42" t="s">
        <v>331</v>
      </c>
      <c r="G42" t="s">
        <v>84</v>
      </c>
      <c r="H42" s="73">
        <v>0.87</v>
      </c>
      <c r="I42" s="46">
        <v>0</v>
      </c>
      <c r="J42" s="46">
        <v>1.74</v>
      </c>
      <c r="K42" s="46">
        <v>119.96000000000001</v>
      </c>
      <c r="L42" s="46">
        <v>13.3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7.71</v>
      </c>
      <c r="X42">
        <v>0.87</v>
      </c>
      <c r="Y42">
        <v>132.97999999999999</v>
      </c>
      <c r="Z42">
        <v>20</v>
      </c>
      <c r="AA42">
        <v>0</v>
      </c>
      <c r="AB42">
        <v>0</v>
      </c>
      <c r="AC42">
        <v>5.59</v>
      </c>
      <c r="AD42">
        <v>25</v>
      </c>
      <c r="AE42">
        <v>0</v>
      </c>
      <c r="AF42">
        <v>11.56</v>
      </c>
      <c r="AG42">
        <v>0</v>
      </c>
      <c r="AH42">
        <v>0</v>
      </c>
      <c r="AI42">
        <v>8.19</v>
      </c>
      <c r="AJ42">
        <v>50</v>
      </c>
      <c r="AK42">
        <v>18.309999999999999</v>
      </c>
      <c r="AL42">
        <v>1.74</v>
      </c>
      <c r="AM42">
        <v>100</v>
      </c>
      <c r="AN42">
        <v>40.590000000000003</v>
      </c>
      <c r="AO42">
        <v>6.74</v>
      </c>
      <c r="AP42">
        <v>4.82</v>
      </c>
      <c r="AQ42">
        <v>48.18</v>
      </c>
      <c r="AR42">
        <v>5.78</v>
      </c>
      <c r="AS42">
        <v>6.74</v>
      </c>
      <c r="AT42">
        <v>0</v>
      </c>
      <c r="AU42">
        <v>0</v>
      </c>
      <c r="AV42">
        <v>9.64</v>
      </c>
      <c r="AW42">
        <v>0</v>
      </c>
    </row>
    <row r="43" spans="1:49">
      <c r="A43" t="s">
        <v>337</v>
      </c>
      <c r="G43" t="s">
        <v>85</v>
      </c>
      <c r="H43" s="73">
        <v>0.87</v>
      </c>
      <c r="I43" s="46">
        <v>0</v>
      </c>
      <c r="J43" s="46">
        <v>1.74</v>
      </c>
      <c r="K43" s="46">
        <v>119.96000000000001</v>
      </c>
      <c r="L43" s="46">
        <v>13.969999999999999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7.71</v>
      </c>
      <c r="X43">
        <v>0.87</v>
      </c>
      <c r="Y43">
        <v>132.97999999999999</v>
      </c>
      <c r="Z43">
        <v>20</v>
      </c>
      <c r="AA43">
        <v>0</v>
      </c>
      <c r="AB43">
        <v>0</v>
      </c>
      <c r="AC43">
        <v>6.26</v>
      </c>
      <c r="AD43">
        <v>25</v>
      </c>
      <c r="AE43">
        <v>0</v>
      </c>
      <c r="AF43">
        <v>11.56</v>
      </c>
      <c r="AG43">
        <v>0</v>
      </c>
      <c r="AH43">
        <v>0</v>
      </c>
      <c r="AI43">
        <v>8.19</v>
      </c>
      <c r="AJ43">
        <v>50</v>
      </c>
      <c r="AK43">
        <v>18.309999999999999</v>
      </c>
      <c r="AL43">
        <v>1.74</v>
      </c>
      <c r="AM43">
        <v>100</v>
      </c>
      <c r="AN43">
        <v>40.590000000000003</v>
      </c>
      <c r="AO43">
        <v>6.74</v>
      </c>
      <c r="AP43">
        <v>4.82</v>
      </c>
      <c r="AQ43">
        <v>48.18</v>
      </c>
      <c r="AR43">
        <v>5.78</v>
      </c>
      <c r="AS43">
        <v>6.74</v>
      </c>
      <c r="AT43">
        <v>0</v>
      </c>
      <c r="AU43">
        <v>0</v>
      </c>
      <c r="AV43">
        <v>9.64</v>
      </c>
      <c r="AW43">
        <v>0</v>
      </c>
    </row>
    <row r="44" spans="1:49">
      <c r="A44" t="s">
        <v>339</v>
      </c>
      <c r="G44" t="s">
        <v>86</v>
      </c>
      <c r="H44" s="73">
        <v>0.87</v>
      </c>
      <c r="I44" s="46">
        <v>0</v>
      </c>
      <c r="J44" s="46">
        <v>1.74</v>
      </c>
      <c r="K44" s="46">
        <v>119.96000000000001</v>
      </c>
      <c r="L44" s="46">
        <v>14.45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7.71</v>
      </c>
      <c r="X44">
        <v>0.87</v>
      </c>
      <c r="Y44">
        <v>132.97999999999999</v>
      </c>
      <c r="Z44">
        <v>20</v>
      </c>
      <c r="AA44">
        <v>0</v>
      </c>
      <c r="AB44">
        <v>0</v>
      </c>
      <c r="AC44">
        <v>6.74</v>
      </c>
      <c r="AD44">
        <v>25</v>
      </c>
      <c r="AE44">
        <v>0</v>
      </c>
      <c r="AF44">
        <v>11.56</v>
      </c>
      <c r="AG44">
        <v>0</v>
      </c>
      <c r="AH44">
        <v>0</v>
      </c>
      <c r="AI44">
        <v>8.19</v>
      </c>
      <c r="AJ44">
        <v>50</v>
      </c>
      <c r="AK44">
        <v>18.309999999999999</v>
      </c>
      <c r="AL44">
        <v>1.74</v>
      </c>
      <c r="AM44">
        <v>100</v>
      </c>
      <c r="AN44">
        <v>40.590000000000003</v>
      </c>
      <c r="AO44">
        <v>6.74</v>
      </c>
      <c r="AP44">
        <v>4.82</v>
      </c>
      <c r="AQ44">
        <v>48.18</v>
      </c>
      <c r="AR44">
        <v>5.78</v>
      </c>
      <c r="AS44">
        <v>6.74</v>
      </c>
      <c r="AT44">
        <v>0</v>
      </c>
      <c r="AU44">
        <v>0</v>
      </c>
      <c r="AV44">
        <v>9.64</v>
      </c>
      <c r="AW44">
        <v>0</v>
      </c>
    </row>
    <row r="45" spans="1:49">
      <c r="A45" t="s">
        <v>358</v>
      </c>
      <c r="G45" t="s">
        <v>87</v>
      </c>
      <c r="H45" s="73">
        <v>0.87</v>
      </c>
      <c r="I45" s="46">
        <v>0</v>
      </c>
      <c r="J45" s="46">
        <v>1.74</v>
      </c>
      <c r="K45" s="46">
        <v>119.96000000000001</v>
      </c>
      <c r="L45" s="46">
        <v>14.74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7.71</v>
      </c>
      <c r="X45">
        <v>0.87</v>
      </c>
      <c r="Y45">
        <v>132.97999999999999</v>
      </c>
      <c r="Z45">
        <v>20</v>
      </c>
      <c r="AA45">
        <v>0</v>
      </c>
      <c r="AB45">
        <v>0</v>
      </c>
      <c r="AC45">
        <v>7.03</v>
      </c>
      <c r="AD45">
        <v>25</v>
      </c>
      <c r="AE45">
        <v>0</v>
      </c>
      <c r="AF45">
        <v>11.56</v>
      </c>
      <c r="AG45">
        <v>0</v>
      </c>
      <c r="AH45">
        <v>0</v>
      </c>
      <c r="AI45">
        <v>8.19</v>
      </c>
      <c r="AJ45">
        <v>50</v>
      </c>
      <c r="AK45">
        <v>18.309999999999999</v>
      </c>
      <c r="AL45">
        <v>1.74</v>
      </c>
      <c r="AM45">
        <v>100</v>
      </c>
      <c r="AN45">
        <v>40.590000000000003</v>
      </c>
      <c r="AO45">
        <v>6.74</v>
      </c>
      <c r="AP45">
        <v>4.82</v>
      </c>
      <c r="AQ45">
        <v>48.18</v>
      </c>
      <c r="AR45">
        <v>5.78</v>
      </c>
      <c r="AS45">
        <v>6.74</v>
      </c>
      <c r="AT45">
        <v>0</v>
      </c>
      <c r="AU45">
        <v>0</v>
      </c>
      <c r="AV45">
        <v>9.64</v>
      </c>
      <c r="AW45">
        <v>0</v>
      </c>
    </row>
    <row r="46" spans="1:49">
      <c r="A46" t="s">
        <v>359</v>
      </c>
      <c r="G46" t="s">
        <v>88</v>
      </c>
      <c r="H46" s="73">
        <v>0.87</v>
      </c>
      <c r="I46" s="46">
        <v>0</v>
      </c>
      <c r="J46" s="46">
        <v>1.74</v>
      </c>
      <c r="K46" s="46">
        <v>119.96000000000001</v>
      </c>
      <c r="L46" s="46">
        <v>15.23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7.71</v>
      </c>
      <c r="X46">
        <v>0.87</v>
      </c>
      <c r="Y46">
        <v>132.97999999999999</v>
      </c>
      <c r="Z46">
        <v>20</v>
      </c>
      <c r="AA46">
        <v>0</v>
      </c>
      <c r="AB46">
        <v>0</v>
      </c>
      <c r="AC46">
        <v>7.52</v>
      </c>
      <c r="AD46">
        <v>25</v>
      </c>
      <c r="AE46">
        <v>0</v>
      </c>
      <c r="AF46">
        <v>11.56</v>
      </c>
      <c r="AG46">
        <v>0</v>
      </c>
      <c r="AH46">
        <v>0</v>
      </c>
      <c r="AI46">
        <v>8.19</v>
      </c>
      <c r="AJ46">
        <v>50</v>
      </c>
      <c r="AK46">
        <v>18.309999999999999</v>
      </c>
      <c r="AL46">
        <v>1.74</v>
      </c>
      <c r="AM46">
        <v>100</v>
      </c>
      <c r="AN46">
        <v>40.590000000000003</v>
      </c>
      <c r="AO46">
        <v>6.74</v>
      </c>
      <c r="AP46">
        <v>4.82</v>
      </c>
      <c r="AQ46">
        <v>48.18</v>
      </c>
      <c r="AR46">
        <v>5.78</v>
      </c>
      <c r="AS46">
        <v>6.74</v>
      </c>
      <c r="AT46">
        <v>0</v>
      </c>
      <c r="AU46">
        <v>0</v>
      </c>
      <c r="AV46">
        <v>9.64</v>
      </c>
      <c r="AW46">
        <v>0</v>
      </c>
    </row>
    <row r="47" spans="1:49">
      <c r="A47" t="s">
        <v>360</v>
      </c>
      <c r="G47" t="s">
        <v>89</v>
      </c>
      <c r="H47" s="73">
        <v>0.87</v>
      </c>
      <c r="I47" s="46">
        <v>0</v>
      </c>
      <c r="J47" s="46">
        <v>1.84</v>
      </c>
      <c r="K47" s="46">
        <v>116.10000000000001</v>
      </c>
      <c r="L47" s="46">
        <v>15.32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7.71</v>
      </c>
      <c r="X47">
        <v>0.87</v>
      </c>
      <c r="Y47">
        <v>132.97999999999999</v>
      </c>
      <c r="Z47">
        <v>20</v>
      </c>
      <c r="AA47">
        <v>0</v>
      </c>
      <c r="AB47">
        <v>0</v>
      </c>
      <c r="AC47">
        <v>7.61</v>
      </c>
      <c r="AD47">
        <v>25</v>
      </c>
      <c r="AE47">
        <v>0</v>
      </c>
      <c r="AF47">
        <v>11.56</v>
      </c>
      <c r="AG47">
        <v>0</v>
      </c>
      <c r="AH47">
        <v>0</v>
      </c>
      <c r="AI47">
        <v>8.19</v>
      </c>
      <c r="AJ47">
        <v>100</v>
      </c>
      <c r="AK47">
        <v>18.309999999999999</v>
      </c>
      <c r="AL47">
        <v>1.84</v>
      </c>
      <c r="AM47">
        <v>100</v>
      </c>
      <c r="AN47">
        <v>40.590000000000003</v>
      </c>
      <c r="AO47">
        <v>6.74</v>
      </c>
      <c r="AP47">
        <v>4.82</v>
      </c>
      <c r="AQ47">
        <v>48.18</v>
      </c>
      <c r="AR47">
        <v>5.78</v>
      </c>
      <c r="AS47">
        <v>6.74</v>
      </c>
      <c r="AT47">
        <v>0</v>
      </c>
      <c r="AU47">
        <v>0</v>
      </c>
      <c r="AV47">
        <v>5.78</v>
      </c>
      <c r="AW47">
        <v>0</v>
      </c>
    </row>
    <row r="48" spans="1:49">
      <c r="A48" t="s">
        <v>364</v>
      </c>
      <c r="G48" t="s">
        <v>90</v>
      </c>
      <c r="H48" s="73">
        <v>0.87</v>
      </c>
      <c r="I48" s="46">
        <v>0</v>
      </c>
      <c r="J48" s="46">
        <v>1.84</v>
      </c>
      <c r="K48" s="46">
        <v>116.10000000000001</v>
      </c>
      <c r="L48" s="46">
        <v>15.61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7.71</v>
      </c>
      <c r="X48">
        <v>0.87</v>
      </c>
      <c r="Y48">
        <v>132.97999999999999</v>
      </c>
      <c r="Z48">
        <v>20</v>
      </c>
      <c r="AA48">
        <v>0</v>
      </c>
      <c r="AB48">
        <v>0</v>
      </c>
      <c r="AC48">
        <v>7.9</v>
      </c>
      <c r="AD48">
        <v>25</v>
      </c>
      <c r="AE48">
        <v>0</v>
      </c>
      <c r="AF48">
        <v>11.56</v>
      </c>
      <c r="AG48">
        <v>0</v>
      </c>
      <c r="AH48">
        <v>0</v>
      </c>
      <c r="AI48">
        <v>8.19</v>
      </c>
      <c r="AJ48">
        <v>100</v>
      </c>
      <c r="AK48">
        <v>18.309999999999999</v>
      </c>
      <c r="AL48">
        <v>1.84</v>
      </c>
      <c r="AM48">
        <v>100</v>
      </c>
      <c r="AN48">
        <v>40.590000000000003</v>
      </c>
      <c r="AO48">
        <v>6.74</v>
      </c>
      <c r="AP48">
        <v>4.82</v>
      </c>
      <c r="AQ48">
        <v>48.18</v>
      </c>
      <c r="AR48">
        <v>5.78</v>
      </c>
      <c r="AS48">
        <v>6.74</v>
      </c>
      <c r="AT48">
        <v>0</v>
      </c>
      <c r="AU48">
        <v>0</v>
      </c>
      <c r="AV48">
        <v>5.78</v>
      </c>
      <c r="AW48">
        <v>0</v>
      </c>
    </row>
    <row r="49" spans="1:49">
      <c r="A49" t="s">
        <v>365</v>
      </c>
      <c r="G49" t="s">
        <v>91</v>
      </c>
      <c r="H49" s="73">
        <v>0.87</v>
      </c>
      <c r="I49" s="46">
        <v>0</v>
      </c>
      <c r="J49" s="46">
        <v>1.84</v>
      </c>
      <c r="K49" s="46">
        <v>116.10000000000001</v>
      </c>
      <c r="L49" s="46">
        <v>15.71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7.71</v>
      </c>
      <c r="X49">
        <v>0.87</v>
      </c>
      <c r="Y49">
        <v>132.97999999999999</v>
      </c>
      <c r="Z49">
        <v>20</v>
      </c>
      <c r="AA49">
        <v>0</v>
      </c>
      <c r="AB49">
        <v>0</v>
      </c>
      <c r="AC49">
        <v>8</v>
      </c>
      <c r="AD49">
        <v>25</v>
      </c>
      <c r="AE49">
        <v>0</v>
      </c>
      <c r="AF49">
        <v>11.56</v>
      </c>
      <c r="AG49">
        <v>0</v>
      </c>
      <c r="AH49">
        <v>0</v>
      </c>
      <c r="AI49">
        <v>8.19</v>
      </c>
      <c r="AJ49">
        <v>100</v>
      </c>
      <c r="AK49">
        <v>18.309999999999999</v>
      </c>
      <c r="AL49">
        <v>1.84</v>
      </c>
      <c r="AM49">
        <v>100</v>
      </c>
      <c r="AN49">
        <v>40.590000000000003</v>
      </c>
      <c r="AO49">
        <v>6.74</v>
      </c>
      <c r="AP49">
        <v>4.82</v>
      </c>
      <c r="AQ49">
        <v>48.18</v>
      </c>
      <c r="AR49">
        <v>5.78</v>
      </c>
      <c r="AS49">
        <v>6.74</v>
      </c>
      <c r="AT49">
        <v>0</v>
      </c>
      <c r="AU49">
        <v>0</v>
      </c>
      <c r="AV49">
        <v>5.78</v>
      </c>
      <c r="AW49">
        <v>0</v>
      </c>
    </row>
    <row r="50" spans="1:49">
      <c r="A50" t="s">
        <v>366</v>
      </c>
      <c r="G50" t="s">
        <v>92</v>
      </c>
      <c r="H50" s="73">
        <v>0.87</v>
      </c>
      <c r="I50" s="46">
        <v>0</v>
      </c>
      <c r="J50" s="46">
        <v>1.84</v>
      </c>
      <c r="K50" s="46">
        <v>116.10000000000001</v>
      </c>
      <c r="L50" s="46">
        <v>15.850000000000001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7.71</v>
      </c>
      <c r="X50">
        <v>0.87</v>
      </c>
      <c r="Y50">
        <v>132.97999999999999</v>
      </c>
      <c r="Z50">
        <v>20</v>
      </c>
      <c r="AA50">
        <v>0</v>
      </c>
      <c r="AB50">
        <v>0</v>
      </c>
      <c r="AC50">
        <v>8.14</v>
      </c>
      <c r="AD50">
        <v>25</v>
      </c>
      <c r="AE50">
        <v>0</v>
      </c>
      <c r="AF50">
        <v>11.56</v>
      </c>
      <c r="AG50">
        <v>0</v>
      </c>
      <c r="AH50">
        <v>0</v>
      </c>
      <c r="AI50">
        <v>8.19</v>
      </c>
      <c r="AJ50">
        <v>100</v>
      </c>
      <c r="AK50">
        <v>18.309999999999999</v>
      </c>
      <c r="AL50">
        <v>1.84</v>
      </c>
      <c r="AM50">
        <v>100</v>
      </c>
      <c r="AN50">
        <v>40.590000000000003</v>
      </c>
      <c r="AO50">
        <v>6.74</v>
      </c>
      <c r="AP50">
        <v>4.82</v>
      </c>
      <c r="AQ50">
        <v>48.18</v>
      </c>
      <c r="AR50">
        <v>5.78</v>
      </c>
      <c r="AS50">
        <v>6.74</v>
      </c>
      <c r="AT50">
        <v>0</v>
      </c>
      <c r="AU50">
        <v>0</v>
      </c>
      <c r="AV50">
        <v>5.78</v>
      </c>
      <c r="AW50">
        <v>0</v>
      </c>
    </row>
    <row r="51" spans="1:49">
      <c r="A51" t="s">
        <v>367</v>
      </c>
      <c r="G51" t="s">
        <v>93</v>
      </c>
      <c r="H51" s="73">
        <v>0.87</v>
      </c>
      <c r="I51" s="46">
        <v>0</v>
      </c>
      <c r="J51" s="46">
        <v>1.84</v>
      </c>
      <c r="K51" s="46">
        <v>116.10000000000001</v>
      </c>
      <c r="L51" s="46">
        <v>15.899999999999999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7.71</v>
      </c>
      <c r="X51">
        <v>0.87</v>
      </c>
      <c r="Y51">
        <v>132.97999999999999</v>
      </c>
      <c r="Z51">
        <v>20</v>
      </c>
      <c r="AA51">
        <v>0</v>
      </c>
      <c r="AB51">
        <v>0</v>
      </c>
      <c r="AC51">
        <v>8.19</v>
      </c>
      <c r="AD51">
        <v>25</v>
      </c>
      <c r="AE51">
        <v>0</v>
      </c>
      <c r="AF51">
        <v>11.56</v>
      </c>
      <c r="AG51">
        <v>0</v>
      </c>
      <c r="AH51">
        <v>0</v>
      </c>
      <c r="AI51">
        <v>8.19</v>
      </c>
      <c r="AJ51">
        <v>100</v>
      </c>
      <c r="AK51">
        <v>18.309999999999999</v>
      </c>
      <c r="AL51">
        <v>1.84</v>
      </c>
      <c r="AM51">
        <v>100</v>
      </c>
      <c r="AN51">
        <v>40.590000000000003</v>
      </c>
      <c r="AO51">
        <v>6.74</v>
      </c>
      <c r="AP51">
        <v>4.82</v>
      </c>
      <c r="AQ51">
        <v>48.18</v>
      </c>
      <c r="AR51">
        <v>5.78</v>
      </c>
      <c r="AS51">
        <v>6.74</v>
      </c>
      <c r="AT51">
        <v>0</v>
      </c>
      <c r="AU51">
        <v>0</v>
      </c>
      <c r="AV51">
        <v>5.78</v>
      </c>
      <c r="AW51">
        <v>0</v>
      </c>
    </row>
    <row r="52" spans="1:49">
      <c r="A52" t="s">
        <v>368</v>
      </c>
      <c r="G52" t="s">
        <v>94</v>
      </c>
      <c r="H52" s="73">
        <v>0.87</v>
      </c>
      <c r="I52" s="46">
        <v>0</v>
      </c>
      <c r="J52" s="46">
        <v>1.84</v>
      </c>
      <c r="K52" s="46">
        <v>116.10000000000001</v>
      </c>
      <c r="L52" s="46">
        <v>15.899999999999999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7.71</v>
      </c>
      <c r="X52">
        <v>0.87</v>
      </c>
      <c r="Y52">
        <v>132.97999999999999</v>
      </c>
      <c r="Z52">
        <v>20</v>
      </c>
      <c r="AA52">
        <v>0</v>
      </c>
      <c r="AB52">
        <v>0</v>
      </c>
      <c r="AC52">
        <v>8.19</v>
      </c>
      <c r="AD52">
        <v>25</v>
      </c>
      <c r="AE52">
        <v>0</v>
      </c>
      <c r="AF52">
        <v>11.56</v>
      </c>
      <c r="AG52">
        <v>0</v>
      </c>
      <c r="AH52">
        <v>0</v>
      </c>
      <c r="AI52">
        <v>8.19</v>
      </c>
      <c r="AJ52">
        <v>100</v>
      </c>
      <c r="AK52">
        <v>18.309999999999999</v>
      </c>
      <c r="AL52">
        <v>1.84</v>
      </c>
      <c r="AM52">
        <v>100</v>
      </c>
      <c r="AN52">
        <v>40.590000000000003</v>
      </c>
      <c r="AO52">
        <v>6.74</v>
      </c>
      <c r="AP52">
        <v>4.82</v>
      </c>
      <c r="AQ52">
        <v>48.18</v>
      </c>
      <c r="AR52">
        <v>5.78</v>
      </c>
      <c r="AS52">
        <v>6.74</v>
      </c>
      <c r="AT52">
        <v>0</v>
      </c>
      <c r="AU52">
        <v>0</v>
      </c>
      <c r="AV52">
        <v>5.78</v>
      </c>
      <c r="AW52">
        <v>0</v>
      </c>
    </row>
    <row r="53" spans="1:49">
      <c r="A53" t="s">
        <v>400</v>
      </c>
      <c r="G53" t="s">
        <v>95</v>
      </c>
      <c r="H53" s="73">
        <v>0.87</v>
      </c>
      <c r="I53" s="46">
        <v>0</v>
      </c>
      <c r="J53" s="46">
        <v>1.84</v>
      </c>
      <c r="K53" s="46">
        <v>116.10000000000001</v>
      </c>
      <c r="L53" s="46">
        <v>15.899999999999999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7.71</v>
      </c>
      <c r="X53">
        <v>0.87</v>
      </c>
      <c r="Y53">
        <v>132.97999999999999</v>
      </c>
      <c r="Z53">
        <v>20</v>
      </c>
      <c r="AA53">
        <v>0</v>
      </c>
      <c r="AB53">
        <v>0</v>
      </c>
      <c r="AC53">
        <v>8.19</v>
      </c>
      <c r="AD53">
        <v>25</v>
      </c>
      <c r="AE53">
        <v>0</v>
      </c>
      <c r="AF53">
        <v>11.56</v>
      </c>
      <c r="AG53">
        <v>0</v>
      </c>
      <c r="AH53">
        <v>0</v>
      </c>
      <c r="AI53">
        <v>8.19</v>
      </c>
      <c r="AJ53">
        <v>100</v>
      </c>
      <c r="AK53">
        <v>18.309999999999999</v>
      </c>
      <c r="AL53">
        <v>1.84</v>
      </c>
      <c r="AM53">
        <v>100</v>
      </c>
      <c r="AN53">
        <v>40.590000000000003</v>
      </c>
      <c r="AO53">
        <v>6.74</v>
      </c>
      <c r="AP53">
        <v>4.82</v>
      </c>
      <c r="AQ53">
        <v>48.18</v>
      </c>
      <c r="AR53">
        <v>5.78</v>
      </c>
      <c r="AS53">
        <v>6.74</v>
      </c>
      <c r="AT53">
        <v>0</v>
      </c>
      <c r="AU53">
        <v>0</v>
      </c>
      <c r="AV53">
        <v>5.78</v>
      </c>
      <c r="AW53">
        <v>0</v>
      </c>
    </row>
    <row r="54" spans="1:49">
      <c r="A54" t="s">
        <v>399</v>
      </c>
      <c r="G54" t="s">
        <v>96</v>
      </c>
      <c r="H54" s="73">
        <v>0.87</v>
      </c>
      <c r="I54" s="46">
        <v>0</v>
      </c>
      <c r="J54" s="46">
        <v>1.84</v>
      </c>
      <c r="K54" s="46">
        <v>116.10000000000001</v>
      </c>
      <c r="L54" s="46">
        <v>15.899999999999999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7.71</v>
      </c>
      <c r="X54">
        <v>0.87</v>
      </c>
      <c r="Y54">
        <v>132.97999999999999</v>
      </c>
      <c r="Z54">
        <v>20</v>
      </c>
      <c r="AA54">
        <v>0</v>
      </c>
      <c r="AB54">
        <v>0</v>
      </c>
      <c r="AC54">
        <v>8.19</v>
      </c>
      <c r="AD54">
        <v>25</v>
      </c>
      <c r="AE54">
        <v>0</v>
      </c>
      <c r="AF54">
        <v>11.56</v>
      </c>
      <c r="AG54">
        <v>0</v>
      </c>
      <c r="AH54">
        <v>0</v>
      </c>
      <c r="AI54">
        <v>8.19</v>
      </c>
      <c r="AJ54">
        <v>100</v>
      </c>
      <c r="AK54">
        <v>18.309999999999999</v>
      </c>
      <c r="AL54">
        <v>1.84</v>
      </c>
      <c r="AM54">
        <v>100</v>
      </c>
      <c r="AN54">
        <v>40.590000000000003</v>
      </c>
      <c r="AO54">
        <v>6.74</v>
      </c>
      <c r="AP54">
        <v>4.82</v>
      </c>
      <c r="AQ54">
        <v>48.18</v>
      </c>
      <c r="AR54">
        <v>5.78</v>
      </c>
      <c r="AS54">
        <v>6.74</v>
      </c>
      <c r="AT54">
        <v>0</v>
      </c>
      <c r="AU54">
        <v>0</v>
      </c>
      <c r="AV54">
        <v>5.78</v>
      </c>
      <c r="AW54">
        <v>0</v>
      </c>
    </row>
    <row r="55" spans="1:49">
      <c r="A55" t="s">
        <v>401</v>
      </c>
      <c r="G55" t="s">
        <v>97</v>
      </c>
      <c r="H55" s="73">
        <v>0.87</v>
      </c>
      <c r="I55" s="46">
        <v>0</v>
      </c>
      <c r="J55" s="46">
        <v>1.74</v>
      </c>
      <c r="K55" s="46">
        <v>116.10000000000001</v>
      </c>
      <c r="L55" s="46">
        <v>15.899999999999999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7.71</v>
      </c>
      <c r="X55">
        <v>0.87</v>
      </c>
      <c r="Y55">
        <v>132.97999999999999</v>
      </c>
      <c r="Z55">
        <v>20</v>
      </c>
      <c r="AA55">
        <v>0</v>
      </c>
      <c r="AB55">
        <v>0</v>
      </c>
      <c r="AC55">
        <v>8.19</v>
      </c>
      <c r="AD55">
        <v>25</v>
      </c>
      <c r="AE55">
        <v>0</v>
      </c>
      <c r="AF55">
        <v>11.56</v>
      </c>
      <c r="AG55">
        <v>0</v>
      </c>
      <c r="AH55">
        <v>0</v>
      </c>
      <c r="AI55">
        <v>8.19</v>
      </c>
      <c r="AJ55">
        <v>100</v>
      </c>
      <c r="AK55">
        <v>18.309999999999999</v>
      </c>
      <c r="AL55">
        <v>1.74</v>
      </c>
      <c r="AM55">
        <v>100</v>
      </c>
      <c r="AN55">
        <v>40.590000000000003</v>
      </c>
      <c r="AO55">
        <v>6.74</v>
      </c>
      <c r="AP55">
        <v>4.82</v>
      </c>
      <c r="AQ55">
        <v>48.18</v>
      </c>
      <c r="AR55">
        <v>5.78</v>
      </c>
      <c r="AS55">
        <v>6.74</v>
      </c>
      <c r="AT55">
        <v>0</v>
      </c>
      <c r="AU55">
        <v>0</v>
      </c>
      <c r="AV55">
        <v>5.78</v>
      </c>
      <c r="AW55">
        <v>0</v>
      </c>
    </row>
    <row r="56" spans="1:49">
      <c r="A56" t="s">
        <v>401</v>
      </c>
      <c r="G56" t="s">
        <v>98</v>
      </c>
      <c r="H56" s="73">
        <v>0.87</v>
      </c>
      <c r="I56" s="46">
        <v>0</v>
      </c>
      <c r="J56" s="46">
        <v>1.74</v>
      </c>
      <c r="K56" s="46">
        <v>116.10000000000001</v>
      </c>
      <c r="L56" s="46">
        <v>15.850000000000001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7.71</v>
      </c>
      <c r="X56">
        <v>0.87</v>
      </c>
      <c r="Y56">
        <v>132.97999999999999</v>
      </c>
      <c r="Z56">
        <v>20</v>
      </c>
      <c r="AA56">
        <v>0</v>
      </c>
      <c r="AB56">
        <v>0</v>
      </c>
      <c r="AC56">
        <v>8.14</v>
      </c>
      <c r="AD56">
        <v>25</v>
      </c>
      <c r="AE56">
        <v>0</v>
      </c>
      <c r="AF56">
        <v>11.56</v>
      </c>
      <c r="AG56">
        <v>0</v>
      </c>
      <c r="AH56">
        <v>0</v>
      </c>
      <c r="AI56">
        <v>8.19</v>
      </c>
      <c r="AJ56">
        <v>100</v>
      </c>
      <c r="AK56">
        <v>18.309999999999999</v>
      </c>
      <c r="AL56">
        <v>1.74</v>
      </c>
      <c r="AM56">
        <v>100</v>
      </c>
      <c r="AN56">
        <v>40.590000000000003</v>
      </c>
      <c r="AO56">
        <v>6.74</v>
      </c>
      <c r="AP56">
        <v>4.82</v>
      </c>
      <c r="AQ56">
        <v>48.18</v>
      </c>
      <c r="AR56">
        <v>5.78</v>
      </c>
      <c r="AS56">
        <v>6.74</v>
      </c>
      <c r="AT56">
        <v>0</v>
      </c>
      <c r="AU56">
        <v>0</v>
      </c>
      <c r="AV56">
        <v>5.78</v>
      </c>
      <c r="AW56">
        <v>0</v>
      </c>
    </row>
    <row r="57" spans="1:49">
      <c r="G57" t="s">
        <v>99</v>
      </c>
      <c r="H57" s="73">
        <v>0.87</v>
      </c>
      <c r="I57" s="46">
        <v>0</v>
      </c>
      <c r="J57" s="46">
        <v>1.74</v>
      </c>
      <c r="K57" s="46">
        <v>116.10000000000001</v>
      </c>
      <c r="L57" s="46">
        <v>15.760000000000002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7.71</v>
      </c>
      <c r="X57">
        <v>0.87</v>
      </c>
      <c r="Y57">
        <v>132.97999999999999</v>
      </c>
      <c r="Z57">
        <v>20</v>
      </c>
      <c r="AA57">
        <v>0</v>
      </c>
      <c r="AB57">
        <v>0</v>
      </c>
      <c r="AC57">
        <v>8.0500000000000007</v>
      </c>
      <c r="AD57">
        <v>25</v>
      </c>
      <c r="AE57">
        <v>0</v>
      </c>
      <c r="AF57">
        <v>11.56</v>
      </c>
      <c r="AG57">
        <v>0</v>
      </c>
      <c r="AH57">
        <v>0</v>
      </c>
      <c r="AI57">
        <v>8.19</v>
      </c>
      <c r="AJ57">
        <v>100</v>
      </c>
      <c r="AK57">
        <v>18.309999999999999</v>
      </c>
      <c r="AL57">
        <v>1.74</v>
      </c>
      <c r="AM57">
        <v>100</v>
      </c>
      <c r="AN57">
        <v>40.590000000000003</v>
      </c>
      <c r="AO57">
        <v>6.74</v>
      </c>
      <c r="AP57">
        <v>4.82</v>
      </c>
      <c r="AQ57">
        <v>48.18</v>
      </c>
      <c r="AR57">
        <v>5.78</v>
      </c>
      <c r="AS57">
        <v>6.74</v>
      </c>
      <c r="AT57">
        <v>0</v>
      </c>
      <c r="AU57">
        <v>0</v>
      </c>
      <c r="AV57">
        <v>5.78</v>
      </c>
      <c r="AW57">
        <v>0</v>
      </c>
    </row>
    <row r="58" spans="1:49">
      <c r="G58" t="s">
        <v>100</v>
      </c>
      <c r="H58" s="73">
        <v>0.87</v>
      </c>
      <c r="I58" s="46">
        <v>0</v>
      </c>
      <c r="J58" s="46">
        <v>1.74</v>
      </c>
      <c r="K58" s="46">
        <v>116.10000000000001</v>
      </c>
      <c r="L58" s="46">
        <v>15.61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7.71</v>
      </c>
      <c r="X58">
        <v>0.87</v>
      </c>
      <c r="Y58">
        <v>132.97999999999999</v>
      </c>
      <c r="Z58">
        <v>20</v>
      </c>
      <c r="AA58">
        <v>0</v>
      </c>
      <c r="AB58">
        <v>0</v>
      </c>
      <c r="AC58">
        <v>7.9</v>
      </c>
      <c r="AD58">
        <v>25</v>
      </c>
      <c r="AE58">
        <v>0</v>
      </c>
      <c r="AF58">
        <v>11.56</v>
      </c>
      <c r="AG58">
        <v>0</v>
      </c>
      <c r="AH58">
        <v>0</v>
      </c>
      <c r="AI58">
        <v>8.19</v>
      </c>
      <c r="AJ58">
        <v>100</v>
      </c>
      <c r="AK58">
        <v>18.309999999999999</v>
      </c>
      <c r="AL58">
        <v>1.74</v>
      </c>
      <c r="AM58">
        <v>100</v>
      </c>
      <c r="AN58">
        <v>40.590000000000003</v>
      </c>
      <c r="AO58">
        <v>6.74</v>
      </c>
      <c r="AP58">
        <v>4.82</v>
      </c>
      <c r="AQ58">
        <v>48.18</v>
      </c>
      <c r="AR58">
        <v>5.78</v>
      </c>
      <c r="AS58">
        <v>6.74</v>
      </c>
      <c r="AT58">
        <v>0</v>
      </c>
      <c r="AU58">
        <v>0</v>
      </c>
      <c r="AV58">
        <v>5.78</v>
      </c>
      <c r="AW58">
        <v>0</v>
      </c>
    </row>
    <row r="59" spans="1:49">
      <c r="G59" t="s">
        <v>101</v>
      </c>
      <c r="H59" s="73">
        <v>0.87</v>
      </c>
      <c r="I59" s="46">
        <v>0</v>
      </c>
      <c r="J59" s="46">
        <v>1.74</v>
      </c>
      <c r="K59" s="46">
        <v>116.10000000000001</v>
      </c>
      <c r="L59" s="46">
        <v>15.559999999999999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7.71</v>
      </c>
      <c r="X59">
        <v>0.87</v>
      </c>
      <c r="Y59">
        <v>132.97999999999999</v>
      </c>
      <c r="Z59">
        <v>20</v>
      </c>
      <c r="AA59">
        <v>0</v>
      </c>
      <c r="AB59">
        <v>0</v>
      </c>
      <c r="AC59">
        <v>7.85</v>
      </c>
      <c r="AD59">
        <v>25</v>
      </c>
      <c r="AE59">
        <v>0</v>
      </c>
      <c r="AF59">
        <v>11.56</v>
      </c>
      <c r="AG59">
        <v>0</v>
      </c>
      <c r="AH59">
        <v>0</v>
      </c>
      <c r="AI59">
        <v>8.19</v>
      </c>
      <c r="AJ59">
        <v>100</v>
      </c>
      <c r="AK59">
        <v>18.309999999999999</v>
      </c>
      <c r="AL59">
        <v>1.74</v>
      </c>
      <c r="AM59">
        <v>100</v>
      </c>
      <c r="AN59">
        <v>40.590000000000003</v>
      </c>
      <c r="AO59">
        <v>6.74</v>
      </c>
      <c r="AP59">
        <v>4.82</v>
      </c>
      <c r="AQ59">
        <v>48.18</v>
      </c>
      <c r="AR59">
        <v>5.78</v>
      </c>
      <c r="AS59">
        <v>6.74</v>
      </c>
      <c r="AT59">
        <v>0</v>
      </c>
      <c r="AU59">
        <v>0</v>
      </c>
      <c r="AV59">
        <v>5.78</v>
      </c>
      <c r="AW59">
        <v>0</v>
      </c>
    </row>
    <row r="60" spans="1:49">
      <c r="G60" t="s">
        <v>102</v>
      </c>
      <c r="H60" s="73">
        <v>0.87</v>
      </c>
      <c r="I60" s="46">
        <v>0</v>
      </c>
      <c r="J60" s="46">
        <v>1.74</v>
      </c>
      <c r="K60" s="46">
        <v>116.10000000000001</v>
      </c>
      <c r="L60" s="46">
        <v>15.42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7.71</v>
      </c>
      <c r="X60">
        <v>0.87</v>
      </c>
      <c r="Y60">
        <v>132.97999999999999</v>
      </c>
      <c r="Z60">
        <v>20</v>
      </c>
      <c r="AA60">
        <v>0</v>
      </c>
      <c r="AB60">
        <v>0</v>
      </c>
      <c r="AC60">
        <v>7.71</v>
      </c>
      <c r="AD60">
        <v>25</v>
      </c>
      <c r="AE60">
        <v>0</v>
      </c>
      <c r="AF60">
        <v>11.56</v>
      </c>
      <c r="AG60">
        <v>0</v>
      </c>
      <c r="AH60">
        <v>0</v>
      </c>
      <c r="AI60">
        <v>8.19</v>
      </c>
      <c r="AJ60">
        <v>100</v>
      </c>
      <c r="AK60">
        <v>18.309999999999999</v>
      </c>
      <c r="AL60">
        <v>1.74</v>
      </c>
      <c r="AM60">
        <v>100</v>
      </c>
      <c r="AN60">
        <v>40.590000000000003</v>
      </c>
      <c r="AO60">
        <v>6.74</v>
      </c>
      <c r="AP60">
        <v>4.82</v>
      </c>
      <c r="AQ60">
        <v>48.18</v>
      </c>
      <c r="AR60">
        <v>5.78</v>
      </c>
      <c r="AS60">
        <v>6.74</v>
      </c>
      <c r="AT60">
        <v>0</v>
      </c>
      <c r="AU60">
        <v>0</v>
      </c>
      <c r="AV60">
        <v>5.78</v>
      </c>
      <c r="AW60">
        <v>0</v>
      </c>
    </row>
    <row r="61" spans="1:49">
      <c r="G61" t="s">
        <v>103</v>
      </c>
      <c r="H61" s="73">
        <v>0.87</v>
      </c>
      <c r="I61" s="46">
        <v>0</v>
      </c>
      <c r="J61" s="46">
        <v>1.74</v>
      </c>
      <c r="K61" s="46">
        <v>116.10000000000001</v>
      </c>
      <c r="L61" s="46">
        <v>15.23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7.71</v>
      </c>
      <c r="X61">
        <v>0.87</v>
      </c>
      <c r="Y61">
        <v>132.97999999999999</v>
      </c>
      <c r="Z61">
        <v>20</v>
      </c>
      <c r="AA61">
        <v>0</v>
      </c>
      <c r="AB61">
        <v>0</v>
      </c>
      <c r="AC61">
        <v>7.52</v>
      </c>
      <c r="AD61">
        <v>25</v>
      </c>
      <c r="AE61">
        <v>0</v>
      </c>
      <c r="AF61">
        <v>11.56</v>
      </c>
      <c r="AG61">
        <v>0</v>
      </c>
      <c r="AH61">
        <v>0</v>
      </c>
      <c r="AI61">
        <v>8.19</v>
      </c>
      <c r="AJ61">
        <v>100</v>
      </c>
      <c r="AK61">
        <v>18.309999999999999</v>
      </c>
      <c r="AL61">
        <v>1.74</v>
      </c>
      <c r="AM61">
        <v>100</v>
      </c>
      <c r="AN61">
        <v>40.590000000000003</v>
      </c>
      <c r="AO61">
        <v>6.74</v>
      </c>
      <c r="AP61">
        <v>4.82</v>
      </c>
      <c r="AQ61">
        <v>48.18</v>
      </c>
      <c r="AR61">
        <v>5.78</v>
      </c>
      <c r="AS61">
        <v>6.74</v>
      </c>
      <c r="AT61">
        <v>0</v>
      </c>
      <c r="AU61">
        <v>0</v>
      </c>
      <c r="AV61">
        <v>5.78</v>
      </c>
      <c r="AW61">
        <v>0</v>
      </c>
    </row>
    <row r="62" spans="1:49">
      <c r="G62" t="s">
        <v>104</v>
      </c>
      <c r="H62" s="73">
        <v>0.87</v>
      </c>
      <c r="I62" s="46">
        <v>0</v>
      </c>
      <c r="J62" s="46">
        <v>1.74</v>
      </c>
      <c r="K62" s="46">
        <v>116.10000000000001</v>
      </c>
      <c r="L62" s="46">
        <v>15.030000000000001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7.71</v>
      </c>
      <c r="X62">
        <v>0.87</v>
      </c>
      <c r="Y62">
        <v>132.97999999999999</v>
      </c>
      <c r="Z62">
        <v>20</v>
      </c>
      <c r="AA62">
        <v>0</v>
      </c>
      <c r="AB62">
        <v>0</v>
      </c>
      <c r="AC62">
        <v>7.32</v>
      </c>
      <c r="AD62">
        <v>25</v>
      </c>
      <c r="AE62">
        <v>0</v>
      </c>
      <c r="AF62">
        <v>11.56</v>
      </c>
      <c r="AG62">
        <v>0</v>
      </c>
      <c r="AH62">
        <v>0</v>
      </c>
      <c r="AI62">
        <v>8.19</v>
      </c>
      <c r="AJ62">
        <v>100</v>
      </c>
      <c r="AK62">
        <v>18.309999999999999</v>
      </c>
      <c r="AL62">
        <v>1.74</v>
      </c>
      <c r="AM62">
        <v>100</v>
      </c>
      <c r="AN62">
        <v>40.590000000000003</v>
      </c>
      <c r="AO62">
        <v>6.74</v>
      </c>
      <c r="AP62">
        <v>4.82</v>
      </c>
      <c r="AQ62">
        <v>48.18</v>
      </c>
      <c r="AR62">
        <v>5.78</v>
      </c>
      <c r="AS62">
        <v>6.74</v>
      </c>
      <c r="AT62">
        <v>0</v>
      </c>
      <c r="AU62">
        <v>0</v>
      </c>
      <c r="AV62">
        <v>5.78</v>
      </c>
      <c r="AW62">
        <v>0</v>
      </c>
    </row>
    <row r="63" spans="1:49">
      <c r="G63" t="s">
        <v>105</v>
      </c>
      <c r="H63" s="73">
        <v>0.67</v>
      </c>
      <c r="I63" s="46">
        <v>0</v>
      </c>
      <c r="J63" s="46">
        <v>1.74</v>
      </c>
      <c r="K63" s="46">
        <v>116.10000000000001</v>
      </c>
      <c r="L63" s="46">
        <v>14.45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7.71</v>
      </c>
      <c r="X63">
        <v>0.67</v>
      </c>
      <c r="Y63">
        <v>132.97999999999999</v>
      </c>
      <c r="Z63">
        <v>20</v>
      </c>
      <c r="AA63">
        <v>0</v>
      </c>
      <c r="AB63">
        <v>0</v>
      </c>
      <c r="AC63">
        <v>6.74</v>
      </c>
      <c r="AD63">
        <v>25</v>
      </c>
      <c r="AE63">
        <v>0</v>
      </c>
      <c r="AF63">
        <v>11.56</v>
      </c>
      <c r="AG63">
        <v>0</v>
      </c>
      <c r="AH63">
        <v>0</v>
      </c>
      <c r="AI63">
        <v>8.19</v>
      </c>
      <c r="AJ63">
        <v>100</v>
      </c>
      <c r="AK63">
        <v>18.309999999999999</v>
      </c>
      <c r="AL63">
        <v>1.74</v>
      </c>
      <c r="AM63">
        <v>100</v>
      </c>
      <c r="AN63">
        <v>40.590000000000003</v>
      </c>
      <c r="AO63">
        <v>6.74</v>
      </c>
      <c r="AP63">
        <v>4.82</v>
      </c>
      <c r="AQ63">
        <v>48.18</v>
      </c>
      <c r="AR63">
        <v>5.78</v>
      </c>
      <c r="AS63">
        <v>6.74</v>
      </c>
      <c r="AT63">
        <v>0</v>
      </c>
      <c r="AU63">
        <v>0</v>
      </c>
      <c r="AV63">
        <v>5.78</v>
      </c>
      <c r="AW63">
        <v>0</v>
      </c>
    </row>
    <row r="64" spans="1:49">
      <c r="G64" t="s">
        <v>106</v>
      </c>
      <c r="H64" s="73">
        <v>0.67</v>
      </c>
      <c r="I64" s="46">
        <v>0</v>
      </c>
      <c r="J64" s="46">
        <v>1.74</v>
      </c>
      <c r="K64" s="46">
        <v>116.10000000000001</v>
      </c>
      <c r="L64" s="46">
        <v>13.969999999999999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7.71</v>
      </c>
      <c r="X64">
        <v>0.67</v>
      </c>
      <c r="Y64">
        <v>132.97999999999999</v>
      </c>
      <c r="Z64">
        <v>20</v>
      </c>
      <c r="AA64">
        <v>0</v>
      </c>
      <c r="AB64">
        <v>0</v>
      </c>
      <c r="AC64">
        <v>6.26</v>
      </c>
      <c r="AD64">
        <v>25</v>
      </c>
      <c r="AE64">
        <v>0</v>
      </c>
      <c r="AF64">
        <v>11.56</v>
      </c>
      <c r="AG64">
        <v>0</v>
      </c>
      <c r="AH64">
        <v>0</v>
      </c>
      <c r="AI64">
        <v>8.19</v>
      </c>
      <c r="AJ64">
        <v>100</v>
      </c>
      <c r="AK64">
        <v>18.309999999999999</v>
      </c>
      <c r="AL64">
        <v>1.74</v>
      </c>
      <c r="AM64">
        <v>100</v>
      </c>
      <c r="AN64">
        <v>40.590000000000003</v>
      </c>
      <c r="AO64">
        <v>6.74</v>
      </c>
      <c r="AP64">
        <v>4.82</v>
      </c>
      <c r="AQ64">
        <v>48.18</v>
      </c>
      <c r="AR64">
        <v>5.78</v>
      </c>
      <c r="AS64">
        <v>6.74</v>
      </c>
      <c r="AT64">
        <v>0</v>
      </c>
      <c r="AU64">
        <v>0</v>
      </c>
      <c r="AV64">
        <v>5.78</v>
      </c>
      <c r="AW64">
        <v>0</v>
      </c>
    </row>
    <row r="65" spans="7:49">
      <c r="G65" t="s">
        <v>107</v>
      </c>
      <c r="H65" s="73">
        <v>0.67</v>
      </c>
      <c r="I65" s="46">
        <v>0</v>
      </c>
      <c r="J65" s="46">
        <v>1.74</v>
      </c>
      <c r="K65" s="46">
        <v>116.10000000000001</v>
      </c>
      <c r="L65" s="46">
        <v>13.68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7.71</v>
      </c>
      <c r="X65">
        <v>0.67</v>
      </c>
      <c r="Y65">
        <v>132.97999999999999</v>
      </c>
      <c r="Z65">
        <v>20</v>
      </c>
      <c r="AA65">
        <v>0</v>
      </c>
      <c r="AB65">
        <v>0</v>
      </c>
      <c r="AC65">
        <v>5.97</v>
      </c>
      <c r="AD65">
        <v>25</v>
      </c>
      <c r="AE65">
        <v>0</v>
      </c>
      <c r="AF65">
        <v>11.56</v>
      </c>
      <c r="AG65">
        <v>0</v>
      </c>
      <c r="AH65">
        <v>0</v>
      </c>
      <c r="AI65">
        <v>8.19</v>
      </c>
      <c r="AJ65">
        <v>100</v>
      </c>
      <c r="AK65">
        <v>18.309999999999999</v>
      </c>
      <c r="AL65">
        <v>1.74</v>
      </c>
      <c r="AM65">
        <v>100</v>
      </c>
      <c r="AN65">
        <v>40.590000000000003</v>
      </c>
      <c r="AO65">
        <v>6.74</v>
      </c>
      <c r="AP65">
        <v>4.82</v>
      </c>
      <c r="AQ65">
        <v>48.18</v>
      </c>
      <c r="AR65">
        <v>5.78</v>
      </c>
      <c r="AS65">
        <v>6.74</v>
      </c>
      <c r="AT65">
        <v>0</v>
      </c>
      <c r="AU65">
        <v>0</v>
      </c>
      <c r="AV65">
        <v>5.78</v>
      </c>
      <c r="AW65">
        <v>0</v>
      </c>
    </row>
    <row r="66" spans="7:49">
      <c r="G66" t="s">
        <v>108</v>
      </c>
      <c r="H66" s="73">
        <v>0.67</v>
      </c>
      <c r="I66" s="46">
        <v>0</v>
      </c>
      <c r="J66" s="46">
        <v>1.74</v>
      </c>
      <c r="K66" s="46">
        <v>116.10000000000001</v>
      </c>
      <c r="L66" s="46">
        <v>13.3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7.71</v>
      </c>
      <c r="X66">
        <v>0.67</v>
      </c>
      <c r="Y66">
        <v>132.97999999999999</v>
      </c>
      <c r="Z66">
        <v>20</v>
      </c>
      <c r="AA66">
        <v>0</v>
      </c>
      <c r="AB66">
        <v>0</v>
      </c>
      <c r="AC66">
        <v>5.59</v>
      </c>
      <c r="AD66">
        <v>25</v>
      </c>
      <c r="AE66">
        <v>0</v>
      </c>
      <c r="AF66">
        <v>11.56</v>
      </c>
      <c r="AG66">
        <v>0</v>
      </c>
      <c r="AH66">
        <v>0</v>
      </c>
      <c r="AI66">
        <v>8.19</v>
      </c>
      <c r="AJ66">
        <v>100</v>
      </c>
      <c r="AK66">
        <v>18.309999999999999</v>
      </c>
      <c r="AL66">
        <v>1.74</v>
      </c>
      <c r="AM66">
        <v>100</v>
      </c>
      <c r="AN66">
        <v>40.590000000000003</v>
      </c>
      <c r="AO66">
        <v>6.74</v>
      </c>
      <c r="AP66">
        <v>4.82</v>
      </c>
      <c r="AQ66">
        <v>48.18</v>
      </c>
      <c r="AR66">
        <v>5.78</v>
      </c>
      <c r="AS66">
        <v>6.74</v>
      </c>
      <c r="AT66">
        <v>0</v>
      </c>
      <c r="AU66">
        <v>0</v>
      </c>
      <c r="AV66">
        <v>5.78</v>
      </c>
      <c r="AW66">
        <v>0</v>
      </c>
    </row>
    <row r="67" spans="7:49">
      <c r="G67" t="s">
        <v>109</v>
      </c>
      <c r="H67" s="73">
        <v>0.53</v>
      </c>
      <c r="I67" s="46">
        <v>0</v>
      </c>
      <c r="J67" s="46">
        <v>1.84</v>
      </c>
      <c r="K67" s="46">
        <v>116.10000000000001</v>
      </c>
      <c r="L67" s="46">
        <v>12.05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7.71</v>
      </c>
      <c r="X67">
        <v>0.53</v>
      </c>
      <c r="Y67">
        <v>132.97999999999999</v>
      </c>
      <c r="Z67">
        <v>20</v>
      </c>
      <c r="AA67">
        <v>0</v>
      </c>
      <c r="AB67">
        <v>0</v>
      </c>
      <c r="AC67">
        <v>4.34</v>
      </c>
      <c r="AD67">
        <v>25</v>
      </c>
      <c r="AE67">
        <v>0</v>
      </c>
      <c r="AF67">
        <v>11.56</v>
      </c>
      <c r="AG67">
        <v>0</v>
      </c>
      <c r="AH67">
        <v>0</v>
      </c>
      <c r="AI67">
        <v>8.19</v>
      </c>
      <c r="AJ67">
        <v>100</v>
      </c>
      <c r="AK67">
        <v>18.309999999999999</v>
      </c>
      <c r="AL67">
        <v>1.84</v>
      </c>
      <c r="AM67">
        <v>100</v>
      </c>
      <c r="AN67">
        <v>40.590000000000003</v>
      </c>
      <c r="AO67">
        <v>6.74</v>
      </c>
      <c r="AP67">
        <v>4.82</v>
      </c>
      <c r="AQ67">
        <v>48.18</v>
      </c>
      <c r="AR67">
        <v>5.78</v>
      </c>
      <c r="AS67">
        <v>6.74</v>
      </c>
      <c r="AT67">
        <v>0</v>
      </c>
      <c r="AU67">
        <v>0</v>
      </c>
      <c r="AV67">
        <v>5.78</v>
      </c>
      <c r="AW67">
        <v>0</v>
      </c>
    </row>
    <row r="68" spans="7:49">
      <c r="G68" t="s">
        <v>110</v>
      </c>
      <c r="H68" s="73">
        <v>0.53</v>
      </c>
      <c r="I68" s="46">
        <v>0</v>
      </c>
      <c r="J68" s="46">
        <v>1.84</v>
      </c>
      <c r="K68" s="46">
        <v>116.10000000000001</v>
      </c>
      <c r="L68" s="46">
        <v>11.85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7.71</v>
      </c>
      <c r="X68">
        <v>0.53</v>
      </c>
      <c r="Y68">
        <v>132.97999999999999</v>
      </c>
      <c r="Z68">
        <v>20</v>
      </c>
      <c r="AA68">
        <v>0</v>
      </c>
      <c r="AB68">
        <v>0</v>
      </c>
      <c r="AC68">
        <v>4.1399999999999997</v>
      </c>
      <c r="AD68">
        <v>25</v>
      </c>
      <c r="AE68">
        <v>0</v>
      </c>
      <c r="AF68">
        <v>11.56</v>
      </c>
      <c r="AG68">
        <v>0</v>
      </c>
      <c r="AH68">
        <v>0</v>
      </c>
      <c r="AI68">
        <v>8.19</v>
      </c>
      <c r="AJ68">
        <v>100</v>
      </c>
      <c r="AK68">
        <v>18.309999999999999</v>
      </c>
      <c r="AL68">
        <v>1.84</v>
      </c>
      <c r="AM68">
        <v>100</v>
      </c>
      <c r="AN68">
        <v>40.590000000000003</v>
      </c>
      <c r="AO68">
        <v>6.74</v>
      </c>
      <c r="AP68">
        <v>4.82</v>
      </c>
      <c r="AQ68">
        <v>48.18</v>
      </c>
      <c r="AR68">
        <v>5.78</v>
      </c>
      <c r="AS68">
        <v>6.74</v>
      </c>
      <c r="AT68">
        <v>0</v>
      </c>
      <c r="AU68">
        <v>0</v>
      </c>
      <c r="AV68">
        <v>5.78</v>
      </c>
      <c r="AW68">
        <v>0</v>
      </c>
    </row>
    <row r="69" spans="7:49">
      <c r="G69" t="s">
        <v>111</v>
      </c>
      <c r="H69" s="73">
        <v>0.53</v>
      </c>
      <c r="I69" s="46">
        <v>0</v>
      </c>
      <c r="J69" s="46">
        <v>1.84</v>
      </c>
      <c r="K69" s="46">
        <v>116.10000000000001</v>
      </c>
      <c r="L69" s="46">
        <v>11.56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7.71</v>
      </c>
      <c r="X69">
        <v>0.53</v>
      </c>
      <c r="Y69">
        <v>132.97999999999999</v>
      </c>
      <c r="Z69">
        <v>20</v>
      </c>
      <c r="AA69">
        <v>0</v>
      </c>
      <c r="AB69">
        <v>0</v>
      </c>
      <c r="AC69">
        <v>3.85</v>
      </c>
      <c r="AD69">
        <v>25</v>
      </c>
      <c r="AE69">
        <v>0</v>
      </c>
      <c r="AF69">
        <v>11.56</v>
      </c>
      <c r="AG69">
        <v>0</v>
      </c>
      <c r="AH69">
        <v>0</v>
      </c>
      <c r="AI69">
        <v>8.19</v>
      </c>
      <c r="AJ69">
        <v>100</v>
      </c>
      <c r="AK69">
        <v>18.309999999999999</v>
      </c>
      <c r="AL69">
        <v>1.84</v>
      </c>
      <c r="AM69">
        <v>100</v>
      </c>
      <c r="AN69">
        <v>40.590000000000003</v>
      </c>
      <c r="AO69">
        <v>6.74</v>
      </c>
      <c r="AP69">
        <v>4.82</v>
      </c>
      <c r="AQ69">
        <v>48.18</v>
      </c>
      <c r="AR69">
        <v>5.78</v>
      </c>
      <c r="AS69">
        <v>6.74</v>
      </c>
      <c r="AT69">
        <v>0</v>
      </c>
      <c r="AU69">
        <v>0</v>
      </c>
      <c r="AV69">
        <v>5.78</v>
      </c>
      <c r="AW69">
        <v>0</v>
      </c>
    </row>
    <row r="70" spans="7:49">
      <c r="G70" t="s">
        <v>112</v>
      </c>
      <c r="H70" s="73">
        <v>0.53</v>
      </c>
      <c r="I70" s="46">
        <v>0</v>
      </c>
      <c r="J70" s="46">
        <v>1.84</v>
      </c>
      <c r="K70" s="46">
        <v>116.10000000000001</v>
      </c>
      <c r="L70" s="46">
        <v>11.08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7.71</v>
      </c>
      <c r="X70">
        <v>0.53</v>
      </c>
      <c r="Y70">
        <v>132.97999999999999</v>
      </c>
      <c r="Z70">
        <v>20</v>
      </c>
      <c r="AA70">
        <v>0</v>
      </c>
      <c r="AB70">
        <v>0</v>
      </c>
      <c r="AC70">
        <v>3.37</v>
      </c>
      <c r="AD70">
        <v>25</v>
      </c>
      <c r="AE70">
        <v>0</v>
      </c>
      <c r="AF70">
        <v>11.56</v>
      </c>
      <c r="AG70">
        <v>0</v>
      </c>
      <c r="AH70">
        <v>0</v>
      </c>
      <c r="AI70">
        <v>8.19</v>
      </c>
      <c r="AJ70">
        <v>100</v>
      </c>
      <c r="AK70">
        <v>18.309999999999999</v>
      </c>
      <c r="AL70">
        <v>1.84</v>
      </c>
      <c r="AM70">
        <v>100</v>
      </c>
      <c r="AN70">
        <v>40.590000000000003</v>
      </c>
      <c r="AO70">
        <v>6.74</v>
      </c>
      <c r="AP70">
        <v>4.82</v>
      </c>
      <c r="AQ70">
        <v>48.18</v>
      </c>
      <c r="AR70">
        <v>5.78</v>
      </c>
      <c r="AS70">
        <v>6.74</v>
      </c>
      <c r="AT70">
        <v>0</v>
      </c>
      <c r="AU70">
        <v>0</v>
      </c>
      <c r="AV70">
        <v>5.78</v>
      </c>
      <c r="AW70">
        <v>0</v>
      </c>
    </row>
    <row r="71" spans="7:49">
      <c r="G71" t="s">
        <v>113</v>
      </c>
      <c r="H71" s="73">
        <v>0.53</v>
      </c>
      <c r="I71" s="46">
        <v>0</v>
      </c>
      <c r="J71" s="46">
        <v>1.84</v>
      </c>
      <c r="K71" s="46">
        <v>110.32000000000001</v>
      </c>
      <c r="L71" s="46">
        <v>10.79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7.71</v>
      </c>
      <c r="X71">
        <v>0.53</v>
      </c>
      <c r="Y71">
        <v>132.97999999999999</v>
      </c>
      <c r="Z71">
        <v>20</v>
      </c>
      <c r="AA71">
        <v>0</v>
      </c>
      <c r="AB71">
        <v>0</v>
      </c>
      <c r="AC71">
        <v>3.08</v>
      </c>
      <c r="AD71">
        <v>25</v>
      </c>
      <c r="AE71">
        <v>0</v>
      </c>
      <c r="AF71">
        <v>11.56</v>
      </c>
      <c r="AG71">
        <v>0</v>
      </c>
      <c r="AH71">
        <v>0</v>
      </c>
      <c r="AI71">
        <v>8.19</v>
      </c>
      <c r="AJ71">
        <v>100</v>
      </c>
      <c r="AK71">
        <v>18.309999999999999</v>
      </c>
      <c r="AL71">
        <v>1.84</v>
      </c>
      <c r="AM71">
        <v>100</v>
      </c>
      <c r="AN71">
        <v>40.590000000000003</v>
      </c>
      <c r="AO71">
        <v>6.74</v>
      </c>
      <c r="AP71">
        <v>4.82</v>
      </c>
      <c r="AQ71">
        <v>48.18</v>
      </c>
      <c r="AR71">
        <v>5.78</v>
      </c>
      <c r="AS71">
        <v>6.74</v>
      </c>
      <c r="AT71">
        <v>0</v>
      </c>
      <c r="AU71">
        <v>0</v>
      </c>
      <c r="AV71">
        <v>0</v>
      </c>
      <c r="AW71">
        <v>0</v>
      </c>
    </row>
    <row r="72" spans="7:49">
      <c r="G72" t="s">
        <v>114</v>
      </c>
      <c r="H72" s="73">
        <v>0.53</v>
      </c>
      <c r="I72" s="46">
        <v>0</v>
      </c>
      <c r="J72" s="46">
        <v>1.84</v>
      </c>
      <c r="K72" s="46">
        <v>110.32000000000001</v>
      </c>
      <c r="L72" s="46">
        <v>10.41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7.71</v>
      </c>
      <c r="X72">
        <v>0.53</v>
      </c>
      <c r="Y72">
        <v>132.97999999999999</v>
      </c>
      <c r="Z72">
        <v>20</v>
      </c>
      <c r="AA72">
        <v>0</v>
      </c>
      <c r="AB72">
        <v>0</v>
      </c>
      <c r="AC72">
        <v>2.7</v>
      </c>
      <c r="AD72">
        <v>25</v>
      </c>
      <c r="AE72">
        <v>0</v>
      </c>
      <c r="AF72">
        <v>11.56</v>
      </c>
      <c r="AG72">
        <v>0</v>
      </c>
      <c r="AH72">
        <v>0</v>
      </c>
      <c r="AI72">
        <v>8.19</v>
      </c>
      <c r="AJ72">
        <v>100</v>
      </c>
      <c r="AK72">
        <v>18.309999999999999</v>
      </c>
      <c r="AL72">
        <v>1.84</v>
      </c>
      <c r="AM72">
        <v>100</v>
      </c>
      <c r="AN72">
        <v>40.590000000000003</v>
      </c>
      <c r="AO72">
        <v>6.74</v>
      </c>
      <c r="AP72">
        <v>4.82</v>
      </c>
      <c r="AQ72">
        <v>48.18</v>
      </c>
      <c r="AR72">
        <v>5.78</v>
      </c>
      <c r="AS72">
        <v>6.74</v>
      </c>
      <c r="AT72">
        <v>0</v>
      </c>
      <c r="AU72">
        <v>0</v>
      </c>
      <c r="AV72">
        <v>0</v>
      </c>
      <c r="AW72">
        <v>0</v>
      </c>
    </row>
    <row r="73" spans="7:49">
      <c r="G73" t="s">
        <v>115</v>
      </c>
      <c r="H73" s="73">
        <v>0.53</v>
      </c>
      <c r="I73" s="46">
        <v>0</v>
      </c>
      <c r="J73" s="46">
        <v>1.84</v>
      </c>
      <c r="K73" s="46">
        <v>110.32000000000001</v>
      </c>
      <c r="L73" s="46">
        <v>9.64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7.71</v>
      </c>
      <c r="X73">
        <v>0.53</v>
      </c>
      <c r="Y73">
        <v>132.97999999999999</v>
      </c>
      <c r="Z73">
        <v>20</v>
      </c>
      <c r="AA73">
        <v>0</v>
      </c>
      <c r="AB73">
        <v>0</v>
      </c>
      <c r="AC73">
        <v>1.93</v>
      </c>
      <c r="AD73">
        <v>25</v>
      </c>
      <c r="AE73">
        <v>0</v>
      </c>
      <c r="AF73">
        <v>11.56</v>
      </c>
      <c r="AG73">
        <v>0</v>
      </c>
      <c r="AH73">
        <v>0</v>
      </c>
      <c r="AI73">
        <v>8.19</v>
      </c>
      <c r="AJ73">
        <v>100</v>
      </c>
      <c r="AK73">
        <v>18.309999999999999</v>
      </c>
      <c r="AL73">
        <v>1.84</v>
      </c>
      <c r="AM73">
        <v>100</v>
      </c>
      <c r="AN73">
        <v>40.590000000000003</v>
      </c>
      <c r="AO73">
        <v>6.74</v>
      </c>
      <c r="AP73">
        <v>4.82</v>
      </c>
      <c r="AQ73">
        <v>48.18</v>
      </c>
      <c r="AR73">
        <v>5.78</v>
      </c>
      <c r="AS73">
        <v>6.74</v>
      </c>
      <c r="AT73">
        <v>0</v>
      </c>
      <c r="AU73">
        <v>0</v>
      </c>
      <c r="AV73">
        <v>0</v>
      </c>
      <c r="AW73">
        <v>0</v>
      </c>
    </row>
    <row r="74" spans="7:49">
      <c r="G74" t="s">
        <v>116</v>
      </c>
      <c r="H74" s="73">
        <v>0.53</v>
      </c>
      <c r="I74" s="46">
        <v>0</v>
      </c>
      <c r="J74" s="46">
        <v>1.84</v>
      </c>
      <c r="K74" s="46">
        <v>110.32000000000001</v>
      </c>
      <c r="L74" s="46">
        <v>9.44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7.71</v>
      </c>
      <c r="X74">
        <v>0.53</v>
      </c>
      <c r="Y74">
        <v>132.97999999999999</v>
      </c>
      <c r="Z74">
        <v>20</v>
      </c>
      <c r="AA74">
        <v>0</v>
      </c>
      <c r="AB74">
        <v>0</v>
      </c>
      <c r="AC74">
        <v>1.73</v>
      </c>
      <c r="AD74">
        <v>25</v>
      </c>
      <c r="AE74">
        <v>0</v>
      </c>
      <c r="AF74">
        <v>11.56</v>
      </c>
      <c r="AG74">
        <v>0</v>
      </c>
      <c r="AH74">
        <v>0</v>
      </c>
      <c r="AI74">
        <v>8.19</v>
      </c>
      <c r="AJ74">
        <v>100</v>
      </c>
      <c r="AK74">
        <v>18.309999999999999</v>
      </c>
      <c r="AL74">
        <v>1.84</v>
      </c>
      <c r="AM74">
        <v>100</v>
      </c>
      <c r="AN74">
        <v>40.590000000000003</v>
      </c>
      <c r="AO74">
        <v>6.74</v>
      </c>
      <c r="AP74">
        <v>4.82</v>
      </c>
      <c r="AQ74">
        <v>48.18</v>
      </c>
      <c r="AR74">
        <v>5.78</v>
      </c>
      <c r="AS74">
        <v>6.74</v>
      </c>
      <c r="AT74">
        <v>0</v>
      </c>
      <c r="AU74">
        <v>0</v>
      </c>
      <c r="AV74">
        <v>0</v>
      </c>
      <c r="AW74">
        <v>0</v>
      </c>
    </row>
    <row r="75" spans="7:49">
      <c r="G75" t="s">
        <v>117</v>
      </c>
      <c r="H75" s="73">
        <v>0.53</v>
      </c>
      <c r="I75" s="46">
        <v>0</v>
      </c>
      <c r="J75" s="46">
        <v>1.84</v>
      </c>
      <c r="K75" s="46">
        <v>110.32000000000001</v>
      </c>
      <c r="L75" s="46">
        <v>8.67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7.71</v>
      </c>
      <c r="X75">
        <v>0.53</v>
      </c>
      <c r="Y75">
        <v>132.97999999999999</v>
      </c>
      <c r="Z75">
        <v>20</v>
      </c>
      <c r="AA75">
        <v>55</v>
      </c>
      <c r="AB75">
        <v>25</v>
      </c>
      <c r="AC75">
        <v>0.96</v>
      </c>
      <c r="AD75">
        <v>25</v>
      </c>
      <c r="AE75">
        <v>0</v>
      </c>
      <c r="AF75">
        <v>11.56</v>
      </c>
      <c r="AG75">
        <v>0</v>
      </c>
      <c r="AH75">
        <v>0</v>
      </c>
      <c r="AI75">
        <v>8.19</v>
      </c>
      <c r="AJ75">
        <v>100</v>
      </c>
      <c r="AK75">
        <v>18.309999999999999</v>
      </c>
      <c r="AL75">
        <v>1.84</v>
      </c>
      <c r="AM75">
        <v>100</v>
      </c>
      <c r="AN75">
        <v>0</v>
      </c>
      <c r="AO75">
        <v>6.74</v>
      </c>
      <c r="AP75">
        <v>4.82</v>
      </c>
      <c r="AQ75">
        <v>48.18</v>
      </c>
      <c r="AR75">
        <v>5.78</v>
      </c>
      <c r="AS75">
        <v>6.74</v>
      </c>
      <c r="AT75">
        <v>0</v>
      </c>
      <c r="AU75">
        <v>0</v>
      </c>
      <c r="AV75">
        <v>0</v>
      </c>
      <c r="AW75">
        <v>0</v>
      </c>
    </row>
    <row r="76" spans="7:49">
      <c r="G76" t="s">
        <v>118</v>
      </c>
      <c r="H76" s="73">
        <v>0.53</v>
      </c>
      <c r="I76" s="46">
        <v>0</v>
      </c>
      <c r="J76" s="46">
        <v>1.84</v>
      </c>
      <c r="K76" s="46">
        <v>110.32000000000001</v>
      </c>
      <c r="L76" s="46">
        <v>8.19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7.71</v>
      </c>
      <c r="X76">
        <v>0.53</v>
      </c>
      <c r="Y76">
        <v>132.97999999999999</v>
      </c>
      <c r="Z76">
        <v>20</v>
      </c>
      <c r="AA76">
        <v>55</v>
      </c>
      <c r="AB76">
        <v>25</v>
      </c>
      <c r="AC76">
        <v>0.48</v>
      </c>
      <c r="AD76">
        <v>25</v>
      </c>
      <c r="AE76">
        <v>0</v>
      </c>
      <c r="AF76">
        <v>11.56</v>
      </c>
      <c r="AG76">
        <v>0</v>
      </c>
      <c r="AH76">
        <v>0</v>
      </c>
      <c r="AI76">
        <v>8.19</v>
      </c>
      <c r="AJ76">
        <v>100</v>
      </c>
      <c r="AK76">
        <v>18.309999999999999</v>
      </c>
      <c r="AL76">
        <v>1.84</v>
      </c>
      <c r="AM76">
        <v>100</v>
      </c>
      <c r="AN76">
        <v>0</v>
      </c>
      <c r="AO76">
        <v>6.74</v>
      </c>
      <c r="AP76">
        <v>4.82</v>
      </c>
      <c r="AQ76">
        <v>48.18</v>
      </c>
      <c r="AR76">
        <v>5.78</v>
      </c>
      <c r="AS76">
        <v>6.74</v>
      </c>
      <c r="AT76">
        <v>0</v>
      </c>
      <c r="AU76">
        <v>0</v>
      </c>
      <c r="AV76">
        <v>0</v>
      </c>
      <c r="AW76">
        <v>0</v>
      </c>
    </row>
    <row r="77" spans="7:49">
      <c r="G77" t="s">
        <v>119</v>
      </c>
      <c r="H77" s="73">
        <v>0.53</v>
      </c>
      <c r="I77" s="46">
        <v>0</v>
      </c>
      <c r="J77" s="46">
        <v>1.84</v>
      </c>
      <c r="K77" s="46">
        <v>110.32000000000001</v>
      </c>
      <c r="L77" s="46">
        <v>7.71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7.71</v>
      </c>
      <c r="X77">
        <v>0.53</v>
      </c>
      <c r="Y77">
        <v>132.97999999999999</v>
      </c>
      <c r="Z77">
        <v>20</v>
      </c>
      <c r="AA77">
        <v>55</v>
      </c>
      <c r="AB77">
        <v>25</v>
      </c>
      <c r="AC77">
        <v>0</v>
      </c>
      <c r="AD77">
        <v>25</v>
      </c>
      <c r="AE77">
        <v>0</v>
      </c>
      <c r="AF77">
        <v>11.56</v>
      </c>
      <c r="AG77">
        <v>0</v>
      </c>
      <c r="AH77">
        <v>0</v>
      </c>
      <c r="AI77">
        <v>8.19</v>
      </c>
      <c r="AJ77">
        <v>100</v>
      </c>
      <c r="AK77">
        <v>18.309999999999999</v>
      </c>
      <c r="AL77">
        <v>1.84</v>
      </c>
      <c r="AM77">
        <v>100</v>
      </c>
      <c r="AN77">
        <v>0</v>
      </c>
      <c r="AO77">
        <v>6.74</v>
      </c>
      <c r="AP77">
        <v>4.82</v>
      </c>
      <c r="AQ77">
        <v>48.18</v>
      </c>
      <c r="AR77">
        <v>5.78</v>
      </c>
      <c r="AS77">
        <v>6.74</v>
      </c>
      <c r="AT77">
        <v>0</v>
      </c>
      <c r="AU77">
        <v>0</v>
      </c>
      <c r="AV77">
        <v>0</v>
      </c>
      <c r="AW77">
        <v>0</v>
      </c>
    </row>
    <row r="78" spans="7:49">
      <c r="G78" t="s">
        <v>120</v>
      </c>
      <c r="H78" s="73">
        <v>0.53</v>
      </c>
      <c r="I78" s="46">
        <v>0</v>
      </c>
      <c r="J78" s="46">
        <v>1.84</v>
      </c>
      <c r="K78" s="46">
        <v>110.32000000000001</v>
      </c>
      <c r="L78" s="46">
        <v>7.71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7.71</v>
      </c>
      <c r="X78">
        <v>0.53</v>
      </c>
      <c r="Y78">
        <v>132.97999999999999</v>
      </c>
      <c r="Z78">
        <v>20</v>
      </c>
      <c r="AA78">
        <v>55</v>
      </c>
      <c r="AB78">
        <v>25</v>
      </c>
      <c r="AC78">
        <v>0</v>
      </c>
      <c r="AD78">
        <v>25</v>
      </c>
      <c r="AE78">
        <v>0</v>
      </c>
      <c r="AF78">
        <v>11.56</v>
      </c>
      <c r="AG78">
        <v>0</v>
      </c>
      <c r="AH78">
        <v>0</v>
      </c>
      <c r="AI78">
        <v>8.19</v>
      </c>
      <c r="AJ78">
        <v>100</v>
      </c>
      <c r="AK78">
        <v>18.309999999999999</v>
      </c>
      <c r="AL78">
        <v>1.84</v>
      </c>
      <c r="AM78">
        <v>100</v>
      </c>
      <c r="AN78">
        <v>0</v>
      </c>
      <c r="AO78">
        <v>6.74</v>
      </c>
      <c r="AP78">
        <v>4.82</v>
      </c>
      <c r="AQ78">
        <v>48.18</v>
      </c>
      <c r="AR78">
        <v>5.78</v>
      </c>
      <c r="AS78">
        <v>6.74</v>
      </c>
      <c r="AT78">
        <v>0</v>
      </c>
      <c r="AU78">
        <v>0</v>
      </c>
      <c r="AV78">
        <v>0</v>
      </c>
      <c r="AW78">
        <v>0</v>
      </c>
    </row>
    <row r="79" spans="7:49">
      <c r="G79" t="s">
        <v>121</v>
      </c>
      <c r="H79" s="73">
        <v>0.63</v>
      </c>
      <c r="I79" s="46">
        <v>0</v>
      </c>
      <c r="J79" s="46">
        <v>1.74</v>
      </c>
      <c r="K79" s="46">
        <v>110.32000000000001</v>
      </c>
      <c r="L79" s="46">
        <v>7.71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7.71</v>
      </c>
      <c r="X79">
        <v>0.63</v>
      </c>
      <c r="Y79">
        <v>132.97999999999999</v>
      </c>
      <c r="Z79">
        <v>20</v>
      </c>
      <c r="AA79">
        <v>55</v>
      </c>
      <c r="AB79">
        <v>25</v>
      </c>
      <c r="AC79">
        <v>0</v>
      </c>
      <c r="AD79">
        <v>25</v>
      </c>
      <c r="AE79">
        <v>0</v>
      </c>
      <c r="AF79">
        <v>11.56</v>
      </c>
      <c r="AG79">
        <v>0</v>
      </c>
      <c r="AH79">
        <v>0</v>
      </c>
      <c r="AI79">
        <v>8.19</v>
      </c>
      <c r="AJ79">
        <v>100</v>
      </c>
      <c r="AK79">
        <v>18.309999999999999</v>
      </c>
      <c r="AL79">
        <v>1.74</v>
      </c>
      <c r="AM79">
        <v>100</v>
      </c>
      <c r="AN79">
        <v>0</v>
      </c>
      <c r="AO79">
        <v>6.74</v>
      </c>
      <c r="AP79">
        <v>4.82</v>
      </c>
      <c r="AQ79">
        <v>48.18</v>
      </c>
      <c r="AR79">
        <v>5.78</v>
      </c>
      <c r="AS79">
        <v>6.74</v>
      </c>
      <c r="AT79">
        <v>0</v>
      </c>
      <c r="AU79">
        <v>0</v>
      </c>
      <c r="AV79">
        <v>0</v>
      </c>
      <c r="AW79">
        <v>0</v>
      </c>
    </row>
    <row r="80" spans="7:49">
      <c r="G80" t="s">
        <v>122</v>
      </c>
      <c r="H80" s="73">
        <v>0.63</v>
      </c>
      <c r="I80" s="46">
        <v>0</v>
      </c>
      <c r="J80" s="46">
        <v>1.74</v>
      </c>
      <c r="K80" s="46">
        <v>110.32000000000001</v>
      </c>
      <c r="L80" s="46">
        <v>7.71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7.71</v>
      </c>
      <c r="X80">
        <v>0.63</v>
      </c>
      <c r="Y80">
        <v>132.97999999999999</v>
      </c>
      <c r="Z80">
        <v>20</v>
      </c>
      <c r="AA80">
        <v>55</v>
      </c>
      <c r="AB80">
        <v>25</v>
      </c>
      <c r="AC80">
        <v>0</v>
      </c>
      <c r="AD80">
        <v>25</v>
      </c>
      <c r="AE80">
        <v>0</v>
      </c>
      <c r="AF80">
        <v>11.56</v>
      </c>
      <c r="AG80">
        <v>0</v>
      </c>
      <c r="AH80">
        <v>0</v>
      </c>
      <c r="AI80">
        <v>8.19</v>
      </c>
      <c r="AJ80">
        <v>100</v>
      </c>
      <c r="AK80">
        <v>18.309999999999999</v>
      </c>
      <c r="AL80">
        <v>1.74</v>
      </c>
      <c r="AM80">
        <v>100</v>
      </c>
      <c r="AN80">
        <v>0</v>
      </c>
      <c r="AO80">
        <v>6.74</v>
      </c>
      <c r="AP80">
        <v>4.82</v>
      </c>
      <c r="AQ80">
        <v>48.18</v>
      </c>
      <c r="AR80">
        <v>5.78</v>
      </c>
      <c r="AS80">
        <v>6.74</v>
      </c>
      <c r="AT80">
        <v>0</v>
      </c>
      <c r="AU80">
        <v>0</v>
      </c>
      <c r="AV80">
        <v>0</v>
      </c>
      <c r="AW80">
        <v>0</v>
      </c>
    </row>
    <row r="81" spans="7:49">
      <c r="G81" t="s">
        <v>123</v>
      </c>
      <c r="H81" s="73">
        <v>0.63</v>
      </c>
      <c r="I81" s="46">
        <v>0</v>
      </c>
      <c r="J81" s="46">
        <v>1.74</v>
      </c>
      <c r="K81" s="46">
        <v>110.32000000000001</v>
      </c>
      <c r="L81" s="46">
        <v>7.71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7.71</v>
      </c>
      <c r="X81">
        <v>0.63</v>
      </c>
      <c r="Y81">
        <v>132.97999999999999</v>
      </c>
      <c r="Z81">
        <v>20</v>
      </c>
      <c r="AA81">
        <v>55</v>
      </c>
      <c r="AB81">
        <v>25</v>
      </c>
      <c r="AC81">
        <v>0</v>
      </c>
      <c r="AD81">
        <v>25</v>
      </c>
      <c r="AE81">
        <v>0</v>
      </c>
      <c r="AF81">
        <v>11.56</v>
      </c>
      <c r="AG81">
        <v>0</v>
      </c>
      <c r="AH81">
        <v>0</v>
      </c>
      <c r="AI81">
        <v>8.19</v>
      </c>
      <c r="AJ81">
        <v>100</v>
      </c>
      <c r="AK81">
        <v>18.309999999999999</v>
      </c>
      <c r="AL81">
        <v>1.74</v>
      </c>
      <c r="AM81">
        <v>100</v>
      </c>
      <c r="AN81">
        <v>0</v>
      </c>
      <c r="AO81">
        <v>6.74</v>
      </c>
      <c r="AP81">
        <v>4.82</v>
      </c>
      <c r="AQ81">
        <v>48.18</v>
      </c>
      <c r="AR81">
        <v>5.78</v>
      </c>
      <c r="AS81">
        <v>6.74</v>
      </c>
      <c r="AT81">
        <v>0</v>
      </c>
      <c r="AU81">
        <v>0</v>
      </c>
      <c r="AV81">
        <v>0</v>
      </c>
      <c r="AW81">
        <v>0</v>
      </c>
    </row>
    <row r="82" spans="7:49">
      <c r="G82" t="s">
        <v>124</v>
      </c>
      <c r="H82" s="73">
        <v>0.63</v>
      </c>
      <c r="I82" s="46">
        <v>0</v>
      </c>
      <c r="J82" s="46">
        <v>1.74</v>
      </c>
      <c r="K82" s="46">
        <v>110.32000000000001</v>
      </c>
      <c r="L82" s="46">
        <v>7.71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7.71</v>
      </c>
      <c r="X82">
        <v>0.63</v>
      </c>
      <c r="Y82">
        <v>132.97999999999999</v>
      </c>
      <c r="Z82">
        <v>20</v>
      </c>
      <c r="AA82">
        <v>55</v>
      </c>
      <c r="AB82">
        <v>25</v>
      </c>
      <c r="AC82">
        <v>0</v>
      </c>
      <c r="AD82">
        <v>25</v>
      </c>
      <c r="AE82">
        <v>0</v>
      </c>
      <c r="AF82">
        <v>11.56</v>
      </c>
      <c r="AG82">
        <v>0</v>
      </c>
      <c r="AH82">
        <v>0</v>
      </c>
      <c r="AI82">
        <v>8.19</v>
      </c>
      <c r="AJ82">
        <v>100</v>
      </c>
      <c r="AK82">
        <v>18.309999999999999</v>
      </c>
      <c r="AL82">
        <v>1.74</v>
      </c>
      <c r="AM82">
        <v>100</v>
      </c>
      <c r="AN82">
        <v>0</v>
      </c>
      <c r="AO82">
        <v>6.74</v>
      </c>
      <c r="AP82">
        <v>4.82</v>
      </c>
      <c r="AQ82">
        <v>48.18</v>
      </c>
      <c r="AR82">
        <v>5.78</v>
      </c>
      <c r="AS82">
        <v>6.74</v>
      </c>
      <c r="AT82">
        <v>0</v>
      </c>
      <c r="AU82">
        <v>0</v>
      </c>
      <c r="AV82">
        <v>0</v>
      </c>
      <c r="AW82">
        <v>0</v>
      </c>
    </row>
    <row r="83" spans="7:49">
      <c r="G83" t="s">
        <v>125</v>
      </c>
      <c r="H83" s="73">
        <v>0.63</v>
      </c>
      <c r="I83" s="46">
        <v>0</v>
      </c>
      <c r="J83" s="46">
        <v>1.74</v>
      </c>
      <c r="K83" s="46">
        <v>110.32000000000001</v>
      </c>
      <c r="L83" s="46">
        <v>7.71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7.71</v>
      </c>
      <c r="X83">
        <v>0.63</v>
      </c>
      <c r="Y83">
        <v>132.97999999999999</v>
      </c>
      <c r="Z83">
        <v>20</v>
      </c>
      <c r="AA83">
        <v>55</v>
      </c>
      <c r="AB83">
        <v>25</v>
      </c>
      <c r="AC83">
        <v>0</v>
      </c>
      <c r="AD83">
        <v>25</v>
      </c>
      <c r="AE83">
        <v>0</v>
      </c>
      <c r="AF83">
        <v>11.56</v>
      </c>
      <c r="AG83">
        <v>0</v>
      </c>
      <c r="AH83">
        <v>0</v>
      </c>
      <c r="AI83">
        <v>8.19</v>
      </c>
      <c r="AJ83">
        <v>0</v>
      </c>
      <c r="AK83">
        <v>18.309999999999999</v>
      </c>
      <c r="AL83">
        <v>1.74</v>
      </c>
      <c r="AM83">
        <v>100</v>
      </c>
      <c r="AN83">
        <v>0</v>
      </c>
      <c r="AO83">
        <v>6.74</v>
      </c>
      <c r="AP83">
        <v>4.82</v>
      </c>
      <c r="AQ83">
        <v>48.18</v>
      </c>
      <c r="AR83">
        <v>5.78</v>
      </c>
      <c r="AS83">
        <v>6.74</v>
      </c>
      <c r="AT83">
        <v>0</v>
      </c>
      <c r="AU83">
        <v>0</v>
      </c>
      <c r="AV83">
        <v>0</v>
      </c>
      <c r="AW83">
        <v>0</v>
      </c>
    </row>
    <row r="84" spans="7:49">
      <c r="G84" t="s">
        <v>126</v>
      </c>
      <c r="H84" s="73">
        <v>0.63</v>
      </c>
      <c r="I84" s="46">
        <v>0</v>
      </c>
      <c r="J84" s="46">
        <v>1.74</v>
      </c>
      <c r="K84" s="46">
        <v>110.32000000000001</v>
      </c>
      <c r="L84" s="46">
        <v>7.71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7.71</v>
      </c>
      <c r="X84">
        <v>0.63</v>
      </c>
      <c r="Y84">
        <v>132.97999999999999</v>
      </c>
      <c r="Z84">
        <v>20</v>
      </c>
      <c r="AA84">
        <v>55</v>
      </c>
      <c r="AB84">
        <v>25</v>
      </c>
      <c r="AC84">
        <v>0</v>
      </c>
      <c r="AD84">
        <v>25</v>
      </c>
      <c r="AE84">
        <v>0</v>
      </c>
      <c r="AF84">
        <v>11.56</v>
      </c>
      <c r="AG84">
        <v>0</v>
      </c>
      <c r="AH84">
        <v>0</v>
      </c>
      <c r="AI84">
        <v>8.19</v>
      </c>
      <c r="AJ84">
        <v>0</v>
      </c>
      <c r="AK84">
        <v>18.309999999999999</v>
      </c>
      <c r="AL84">
        <v>1.74</v>
      </c>
      <c r="AM84">
        <v>100</v>
      </c>
      <c r="AN84">
        <v>0</v>
      </c>
      <c r="AO84">
        <v>6.74</v>
      </c>
      <c r="AP84">
        <v>4.82</v>
      </c>
      <c r="AQ84">
        <v>48.18</v>
      </c>
      <c r="AR84">
        <v>5.78</v>
      </c>
      <c r="AS84">
        <v>6.74</v>
      </c>
      <c r="AT84">
        <v>0</v>
      </c>
      <c r="AU84">
        <v>0</v>
      </c>
      <c r="AV84">
        <v>0</v>
      </c>
      <c r="AW84">
        <v>0</v>
      </c>
    </row>
    <row r="85" spans="7:49">
      <c r="G85" t="s">
        <v>127</v>
      </c>
      <c r="H85" s="73">
        <v>0.63</v>
      </c>
      <c r="I85" s="46">
        <v>0</v>
      </c>
      <c r="J85" s="46">
        <v>1.74</v>
      </c>
      <c r="K85" s="46">
        <v>110.32000000000001</v>
      </c>
      <c r="L85" s="46">
        <v>7.71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7.71</v>
      </c>
      <c r="X85">
        <v>0.63</v>
      </c>
      <c r="Y85">
        <v>132.97999999999999</v>
      </c>
      <c r="Z85">
        <v>20</v>
      </c>
      <c r="AA85">
        <v>55</v>
      </c>
      <c r="AB85">
        <v>25</v>
      </c>
      <c r="AC85">
        <v>0</v>
      </c>
      <c r="AD85">
        <v>25</v>
      </c>
      <c r="AE85">
        <v>0</v>
      </c>
      <c r="AF85">
        <v>11.56</v>
      </c>
      <c r="AG85">
        <v>0</v>
      </c>
      <c r="AH85">
        <v>0</v>
      </c>
      <c r="AI85">
        <v>8.19</v>
      </c>
      <c r="AJ85">
        <v>0</v>
      </c>
      <c r="AK85">
        <v>18.309999999999999</v>
      </c>
      <c r="AL85">
        <v>1.74</v>
      </c>
      <c r="AM85">
        <v>100</v>
      </c>
      <c r="AN85">
        <v>0</v>
      </c>
      <c r="AO85">
        <v>6.74</v>
      </c>
      <c r="AP85">
        <v>4.82</v>
      </c>
      <c r="AQ85">
        <v>48.18</v>
      </c>
      <c r="AR85">
        <v>5.78</v>
      </c>
      <c r="AS85">
        <v>6.74</v>
      </c>
      <c r="AT85">
        <v>0</v>
      </c>
      <c r="AU85">
        <v>0</v>
      </c>
      <c r="AV85">
        <v>0</v>
      </c>
      <c r="AW85">
        <v>0</v>
      </c>
    </row>
    <row r="86" spans="7:49">
      <c r="G86" t="s">
        <v>128</v>
      </c>
      <c r="H86" s="73">
        <v>0.63</v>
      </c>
      <c r="I86" s="46">
        <v>0</v>
      </c>
      <c r="J86" s="46">
        <v>1.74</v>
      </c>
      <c r="K86" s="46">
        <v>110.32000000000001</v>
      </c>
      <c r="L86" s="46">
        <v>7.71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7.71</v>
      </c>
      <c r="X86">
        <v>0.63</v>
      </c>
      <c r="Y86">
        <v>132.97999999999999</v>
      </c>
      <c r="Z86">
        <v>20</v>
      </c>
      <c r="AA86">
        <v>55</v>
      </c>
      <c r="AB86">
        <v>25</v>
      </c>
      <c r="AC86">
        <v>0</v>
      </c>
      <c r="AD86">
        <v>25</v>
      </c>
      <c r="AE86">
        <v>0</v>
      </c>
      <c r="AF86">
        <v>11.56</v>
      </c>
      <c r="AG86">
        <v>0</v>
      </c>
      <c r="AH86">
        <v>0</v>
      </c>
      <c r="AI86">
        <v>8.19</v>
      </c>
      <c r="AJ86">
        <v>0</v>
      </c>
      <c r="AK86">
        <v>18.309999999999999</v>
      </c>
      <c r="AL86">
        <v>1.74</v>
      </c>
      <c r="AM86">
        <v>100</v>
      </c>
      <c r="AN86">
        <v>0</v>
      </c>
      <c r="AO86">
        <v>6.74</v>
      </c>
      <c r="AP86">
        <v>4.82</v>
      </c>
      <c r="AQ86">
        <v>48.18</v>
      </c>
      <c r="AR86">
        <v>5.78</v>
      </c>
      <c r="AS86">
        <v>6.74</v>
      </c>
      <c r="AT86">
        <v>0</v>
      </c>
      <c r="AU86">
        <v>0</v>
      </c>
      <c r="AV86">
        <v>0</v>
      </c>
      <c r="AW86">
        <v>0</v>
      </c>
    </row>
    <row r="87" spans="7:49">
      <c r="G87" t="s">
        <v>129</v>
      </c>
      <c r="H87" s="73">
        <v>0.57999999999999996</v>
      </c>
      <c r="I87" s="46">
        <v>0</v>
      </c>
      <c r="J87" s="46">
        <v>1.84</v>
      </c>
      <c r="K87" s="46">
        <v>110.32000000000001</v>
      </c>
      <c r="L87" s="46">
        <v>7.71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7.71</v>
      </c>
      <c r="X87">
        <v>0.57999999999999996</v>
      </c>
      <c r="Y87">
        <v>132.97999999999999</v>
      </c>
      <c r="Z87">
        <v>20</v>
      </c>
      <c r="AA87">
        <v>55</v>
      </c>
      <c r="AB87">
        <v>25</v>
      </c>
      <c r="AC87">
        <v>0</v>
      </c>
      <c r="AD87">
        <v>25</v>
      </c>
      <c r="AE87">
        <v>0</v>
      </c>
      <c r="AF87">
        <v>11.56</v>
      </c>
      <c r="AG87">
        <v>0</v>
      </c>
      <c r="AH87">
        <v>0</v>
      </c>
      <c r="AI87">
        <v>8.19</v>
      </c>
      <c r="AJ87">
        <v>0</v>
      </c>
      <c r="AK87">
        <v>18.309999999999999</v>
      </c>
      <c r="AL87">
        <v>1.84</v>
      </c>
      <c r="AM87">
        <v>100</v>
      </c>
      <c r="AN87">
        <v>0</v>
      </c>
      <c r="AO87">
        <v>6.74</v>
      </c>
      <c r="AP87">
        <v>4.82</v>
      </c>
      <c r="AQ87">
        <v>48.18</v>
      </c>
      <c r="AR87">
        <v>5.78</v>
      </c>
      <c r="AS87">
        <v>6.74</v>
      </c>
      <c r="AT87">
        <v>0</v>
      </c>
      <c r="AU87">
        <v>0</v>
      </c>
      <c r="AV87">
        <v>0</v>
      </c>
      <c r="AW87">
        <v>0</v>
      </c>
    </row>
    <row r="88" spans="7:49">
      <c r="G88" t="s">
        <v>130</v>
      </c>
      <c r="H88" s="73">
        <v>0.57999999999999996</v>
      </c>
      <c r="I88" s="46">
        <v>0</v>
      </c>
      <c r="J88" s="46">
        <v>1.84</v>
      </c>
      <c r="K88" s="46">
        <v>110.32000000000001</v>
      </c>
      <c r="L88" s="46">
        <v>7.71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7.71</v>
      </c>
      <c r="X88">
        <v>0.57999999999999996</v>
      </c>
      <c r="Y88">
        <v>132.97999999999999</v>
      </c>
      <c r="Z88">
        <v>20</v>
      </c>
      <c r="AA88">
        <v>55</v>
      </c>
      <c r="AB88">
        <v>25</v>
      </c>
      <c r="AC88">
        <v>0</v>
      </c>
      <c r="AD88">
        <v>25</v>
      </c>
      <c r="AE88">
        <v>0</v>
      </c>
      <c r="AF88">
        <v>11.56</v>
      </c>
      <c r="AG88">
        <v>0</v>
      </c>
      <c r="AH88">
        <v>0</v>
      </c>
      <c r="AI88">
        <v>8.19</v>
      </c>
      <c r="AJ88">
        <v>0</v>
      </c>
      <c r="AK88">
        <v>18.309999999999999</v>
      </c>
      <c r="AL88">
        <v>1.84</v>
      </c>
      <c r="AM88">
        <v>100</v>
      </c>
      <c r="AN88">
        <v>0</v>
      </c>
      <c r="AO88">
        <v>6.74</v>
      </c>
      <c r="AP88">
        <v>4.82</v>
      </c>
      <c r="AQ88">
        <v>48.18</v>
      </c>
      <c r="AR88">
        <v>5.78</v>
      </c>
      <c r="AS88">
        <v>6.74</v>
      </c>
      <c r="AT88">
        <v>0</v>
      </c>
      <c r="AU88">
        <v>0</v>
      </c>
      <c r="AV88">
        <v>0</v>
      </c>
      <c r="AW88">
        <v>0</v>
      </c>
    </row>
    <row r="89" spans="7:49">
      <c r="G89" t="s">
        <v>131</v>
      </c>
      <c r="H89" s="73">
        <v>0.57999999999999996</v>
      </c>
      <c r="I89" s="46">
        <v>0</v>
      </c>
      <c r="J89" s="46">
        <v>1.84</v>
      </c>
      <c r="K89" s="46">
        <v>110.32000000000001</v>
      </c>
      <c r="L89" s="46">
        <v>7.71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7.71</v>
      </c>
      <c r="X89">
        <v>0.57999999999999996</v>
      </c>
      <c r="Y89">
        <v>132.97999999999999</v>
      </c>
      <c r="Z89">
        <v>20</v>
      </c>
      <c r="AA89">
        <v>55</v>
      </c>
      <c r="AB89">
        <v>25</v>
      </c>
      <c r="AC89">
        <v>0</v>
      </c>
      <c r="AD89">
        <v>25</v>
      </c>
      <c r="AE89">
        <v>0</v>
      </c>
      <c r="AF89">
        <v>11.56</v>
      </c>
      <c r="AG89">
        <v>0</v>
      </c>
      <c r="AH89">
        <v>0</v>
      </c>
      <c r="AI89">
        <v>8.19</v>
      </c>
      <c r="AJ89">
        <v>0</v>
      </c>
      <c r="AK89">
        <v>18.309999999999999</v>
      </c>
      <c r="AL89">
        <v>1.84</v>
      </c>
      <c r="AM89">
        <v>100</v>
      </c>
      <c r="AN89">
        <v>0</v>
      </c>
      <c r="AO89">
        <v>6.74</v>
      </c>
      <c r="AP89">
        <v>4.82</v>
      </c>
      <c r="AQ89">
        <v>48.18</v>
      </c>
      <c r="AR89">
        <v>5.78</v>
      </c>
      <c r="AS89">
        <v>6.74</v>
      </c>
      <c r="AT89">
        <v>0</v>
      </c>
      <c r="AU89">
        <v>0</v>
      </c>
      <c r="AV89">
        <v>0</v>
      </c>
      <c r="AW89">
        <v>0</v>
      </c>
    </row>
    <row r="90" spans="7:49">
      <c r="G90" t="s">
        <v>132</v>
      </c>
      <c r="H90" s="73">
        <v>0.57999999999999996</v>
      </c>
      <c r="I90" s="46">
        <v>0</v>
      </c>
      <c r="J90" s="46">
        <v>1.84</v>
      </c>
      <c r="K90" s="46">
        <v>110.32000000000001</v>
      </c>
      <c r="L90" s="46">
        <v>7.71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7.71</v>
      </c>
      <c r="X90">
        <v>0.57999999999999996</v>
      </c>
      <c r="Y90">
        <v>132.97999999999999</v>
      </c>
      <c r="Z90">
        <v>20</v>
      </c>
      <c r="AA90">
        <v>55</v>
      </c>
      <c r="AB90">
        <v>25</v>
      </c>
      <c r="AC90">
        <v>0</v>
      </c>
      <c r="AD90">
        <v>25</v>
      </c>
      <c r="AE90">
        <v>0</v>
      </c>
      <c r="AF90">
        <v>11.56</v>
      </c>
      <c r="AG90">
        <v>0</v>
      </c>
      <c r="AH90">
        <v>0</v>
      </c>
      <c r="AI90">
        <v>8.19</v>
      </c>
      <c r="AJ90">
        <v>0</v>
      </c>
      <c r="AK90">
        <v>18.309999999999999</v>
      </c>
      <c r="AL90">
        <v>1.84</v>
      </c>
      <c r="AM90">
        <v>100</v>
      </c>
      <c r="AN90">
        <v>0</v>
      </c>
      <c r="AO90">
        <v>6.74</v>
      </c>
      <c r="AP90">
        <v>4.82</v>
      </c>
      <c r="AQ90">
        <v>48.18</v>
      </c>
      <c r="AR90">
        <v>5.78</v>
      </c>
      <c r="AS90">
        <v>6.74</v>
      </c>
      <c r="AT90">
        <v>0</v>
      </c>
      <c r="AU90">
        <v>0</v>
      </c>
      <c r="AV90">
        <v>0</v>
      </c>
      <c r="AW90">
        <v>0</v>
      </c>
    </row>
    <row r="91" spans="7:49">
      <c r="G91" t="s">
        <v>133</v>
      </c>
      <c r="H91" s="73">
        <v>0.53</v>
      </c>
      <c r="I91" s="46">
        <v>0</v>
      </c>
      <c r="J91" s="46">
        <v>1.93</v>
      </c>
      <c r="K91" s="46">
        <v>110.32000000000001</v>
      </c>
      <c r="L91" s="46">
        <v>7.71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7.71</v>
      </c>
      <c r="X91">
        <v>0.53</v>
      </c>
      <c r="Y91">
        <v>0</v>
      </c>
      <c r="Z91">
        <v>20</v>
      </c>
      <c r="AA91">
        <v>55</v>
      </c>
      <c r="AB91">
        <v>0</v>
      </c>
      <c r="AC91">
        <v>0</v>
      </c>
      <c r="AD91">
        <v>25</v>
      </c>
      <c r="AE91">
        <v>132.97999999999999</v>
      </c>
      <c r="AF91">
        <v>11.56</v>
      </c>
      <c r="AG91">
        <v>16.940000000000001</v>
      </c>
      <c r="AH91">
        <v>39.619999999999997</v>
      </c>
      <c r="AI91">
        <v>8.19</v>
      </c>
      <c r="AJ91">
        <v>0</v>
      </c>
      <c r="AK91">
        <v>18.309999999999999</v>
      </c>
      <c r="AL91">
        <v>1.93</v>
      </c>
      <c r="AM91">
        <v>100</v>
      </c>
      <c r="AN91">
        <v>0</v>
      </c>
      <c r="AO91">
        <v>6.74</v>
      </c>
      <c r="AP91">
        <v>4.82</v>
      </c>
      <c r="AQ91">
        <v>48.18</v>
      </c>
      <c r="AR91">
        <v>5.78</v>
      </c>
      <c r="AS91">
        <v>6.74</v>
      </c>
      <c r="AT91">
        <v>0</v>
      </c>
      <c r="AU91">
        <v>0</v>
      </c>
      <c r="AV91">
        <v>0</v>
      </c>
      <c r="AW91">
        <v>0</v>
      </c>
    </row>
    <row r="92" spans="7:49">
      <c r="G92" t="s">
        <v>134</v>
      </c>
      <c r="H92" s="73">
        <v>0.53</v>
      </c>
      <c r="I92" s="46">
        <v>0</v>
      </c>
      <c r="J92" s="46">
        <v>1.93</v>
      </c>
      <c r="K92" s="46">
        <v>110.32000000000001</v>
      </c>
      <c r="L92" s="46">
        <v>7.71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7.71</v>
      </c>
      <c r="X92">
        <v>0.53</v>
      </c>
      <c r="Y92">
        <v>0</v>
      </c>
      <c r="Z92">
        <v>20</v>
      </c>
      <c r="AA92">
        <v>55</v>
      </c>
      <c r="AB92">
        <v>0</v>
      </c>
      <c r="AC92">
        <v>0</v>
      </c>
      <c r="AD92">
        <v>25</v>
      </c>
      <c r="AE92">
        <v>132.97999999999999</v>
      </c>
      <c r="AF92">
        <v>11.56</v>
      </c>
      <c r="AG92">
        <v>16.940000000000001</v>
      </c>
      <c r="AH92">
        <v>39.619999999999997</v>
      </c>
      <c r="AI92">
        <v>8.19</v>
      </c>
      <c r="AJ92">
        <v>0</v>
      </c>
      <c r="AK92">
        <v>18.309999999999999</v>
      </c>
      <c r="AL92">
        <v>1.93</v>
      </c>
      <c r="AM92">
        <v>100</v>
      </c>
      <c r="AN92">
        <v>0</v>
      </c>
      <c r="AO92">
        <v>6.74</v>
      </c>
      <c r="AP92">
        <v>4.82</v>
      </c>
      <c r="AQ92">
        <v>48.18</v>
      </c>
      <c r="AR92">
        <v>5.78</v>
      </c>
      <c r="AS92">
        <v>6.74</v>
      </c>
      <c r="AT92">
        <v>0</v>
      </c>
      <c r="AU92">
        <v>0</v>
      </c>
      <c r="AV92">
        <v>0</v>
      </c>
      <c r="AW92">
        <v>0</v>
      </c>
    </row>
    <row r="93" spans="7:49">
      <c r="G93" t="s">
        <v>135</v>
      </c>
      <c r="H93" s="73">
        <v>0.53</v>
      </c>
      <c r="I93" s="46">
        <v>0</v>
      </c>
      <c r="J93" s="46">
        <v>1.93</v>
      </c>
      <c r="K93" s="46">
        <v>110.32000000000001</v>
      </c>
      <c r="L93" s="46">
        <v>7.71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7.71</v>
      </c>
      <c r="X93">
        <v>0.53</v>
      </c>
      <c r="Y93">
        <v>0</v>
      </c>
      <c r="Z93">
        <v>20</v>
      </c>
      <c r="AA93">
        <v>55</v>
      </c>
      <c r="AB93">
        <v>0</v>
      </c>
      <c r="AC93">
        <v>0</v>
      </c>
      <c r="AD93">
        <v>25</v>
      </c>
      <c r="AE93">
        <v>132.97999999999999</v>
      </c>
      <c r="AF93">
        <v>11.56</v>
      </c>
      <c r="AG93">
        <v>16.940000000000001</v>
      </c>
      <c r="AH93">
        <v>39.619999999999997</v>
      </c>
      <c r="AI93">
        <v>8.19</v>
      </c>
      <c r="AJ93">
        <v>0</v>
      </c>
      <c r="AK93">
        <v>18.309999999999999</v>
      </c>
      <c r="AL93">
        <v>1.93</v>
      </c>
      <c r="AM93">
        <v>100</v>
      </c>
      <c r="AN93">
        <v>0</v>
      </c>
      <c r="AO93">
        <v>6.74</v>
      </c>
      <c r="AP93">
        <v>4.82</v>
      </c>
      <c r="AQ93">
        <v>48.18</v>
      </c>
      <c r="AR93">
        <v>5.78</v>
      </c>
      <c r="AS93">
        <v>6.74</v>
      </c>
      <c r="AT93">
        <v>0</v>
      </c>
      <c r="AU93">
        <v>0</v>
      </c>
      <c r="AV93">
        <v>0</v>
      </c>
      <c r="AW93">
        <v>0</v>
      </c>
    </row>
    <row r="94" spans="7:49">
      <c r="G94" t="s">
        <v>136</v>
      </c>
      <c r="H94" s="73">
        <v>0.53</v>
      </c>
      <c r="I94" s="46">
        <v>0</v>
      </c>
      <c r="J94" s="46">
        <v>1.93</v>
      </c>
      <c r="K94" s="46">
        <v>110.32000000000001</v>
      </c>
      <c r="L94" s="46">
        <v>7.71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7.71</v>
      </c>
      <c r="X94">
        <v>0.53</v>
      </c>
      <c r="Y94">
        <v>0</v>
      </c>
      <c r="Z94">
        <v>20</v>
      </c>
      <c r="AA94">
        <v>55</v>
      </c>
      <c r="AB94">
        <v>0</v>
      </c>
      <c r="AC94">
        <v>0</v>
      </c>
      <c r="AD94">
        <v>25</v>
      </c>
      <c r="AE94">
        <v>132.97999999999999</v>
      </c>
      <c r="AF94">
        <v>11.56</v>
      </c>
      <c r="AG94">
        <v>16.940000000000001</v>
      </c>
      <c r="AH94">
        <v>39.619999999999997</v>
      </c>
      <c r="AI94">
        <v>8.19</v>
      </c>
      <c r="AJ94">
        <v>0</v>
      </c>
      <c r="AK94">
        <v>18.309999999999999</v>
      </c>
      <c r="AL94">
        <v>1.93</v>
      </c>
      <c r="AM94">
        <v>100</v>
      </c>
      <c r="AN94">
        <v>0</v>
      </c>
      <c r="AO94">
        <v>6.74</v>
      </c>
      <c r="AP94">
        <v>4.82</v>
      </c>
      <c r="AQ94">
        <v>48.18</v>
      </c>
      <c r="AR94">
        <v>5.78</v>
      </c>
      <c r="AS94">
        <v>6.74</v>
      </c>
      <c r="AT94">
        <v>0</v>
      </c>
      <c r="AU94">
        <v>0</v>
      </c>
      <c r="AV94">
        <v>0</v>
      </c>
      <c r="AW94">
        <v>0</v>
      </c>
    </row>
    <row r="95" spans="7:49">
      <c r="G95" t="s">
        <v>137</v>
      </c>
      <c r="H95" s="73">
        <v>0.48</v>
      </c>
      <c r="I95" s="46">
        <v>0</v>
      </c>
      <c r="J95" s="46">
        <v>1.93</v>
      </c>
      <c r="K95" s="46">
        <v>110.32000000000001</v>
      </c>
      <c r="L95" s="46">
        <v>7.71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7.71</v>
      </c>
      <c r="X95">
        <v>0.48</v>
      </c>
      <c r="Y95">
        <v>0</v>
      </c>
      <c r="Z95">
        <v>20</v>
      </c>
      <c r="AA95">
        <v>0</v>
      </c>
      <c r="AB95">
        <v>0</v>
      </c>
      <c r="AC95">
        <v>0</v>
      </c>
      <c r="AD95">
        <v>25</v>
      </c>
      <c r="AE95">
        <v>132.97999999999999</v>
      </c>
      <c r="AF95">
        <v>11.56</v>
      </c>
      <c r="AG95">
        <v>16.940000000000001</v>
      </c>
      <c r="AH95">
        <v>39.619999999999997</v>
      </c>
      <c r="AI95">
        <v>8.19</v>
      </c>
      <c r="AJ95">
        <v>0</v>
      </c>
      <c r="AK95">
        <v>18.309999999999999</v>
      </c>
      <c r="AL95">
        <v>1.93</v>
      </c>
      <c r="AM95">
        <v>100</v>
      </c>
      <c r="AN95">
        <v>0</v>
      </c>
      <c r="AO95">
        <v>6.74</v>
      </c>
      <c r="AP95">
        <v>4.82</v>
      </c>
      <c r="AQ95">
        <v>48.18</v>
      </c>
      <c r="AR95">
        <v>5.78</v>
      </c>
      <c r="AS95">
        <v>6.74</v>
      </c>
      <c r="AT95">
        <v>0</v>
      </c>
      <c r="AU95">
        <v>0</v>
      </c>
      <c r="AV95">
        <v>0</v>
      </c>
      <c r="AW95">
        <v>0</v>
      </c>
    </row>
    <row r="96" spans="7:49">
      <c r="G96" t="s">
        <v>138</v>
      </c>
      <c r="H96" s="73">
        <v>0.48</v>
      </c>
      <c r="I96" s="46">
        <v>0</v>
      </c>
      <c r="J96" s="46">
        <v>1.93</v>
      </c>
      <c r="K96" s="46">
        <v>110.32000000000001</v>
      </c>
      <c r="L96" s="46">
        <v>7.71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7.71</v>
      </c>
      <c r="X96">
        <v>0.48</v>
      </c>
      <c r="Y96">
        <v>0</v>
      </c>
      <c r="Z96">
        <v>20</v>
      </c>
      <c r="AA96">
        <v>0</v>
      </c>
      <c r="AB96">
        <v>0</v>
      </c>
      <c r="AC96">
        <v>0</v>
      </c>
      <c r="AD96">
        <v>25</v>
      </c>
      <c r="AE96">
        <v>132.97999999999999</v>
      </c>
      <c r="AF96">
        <v>11.56</v>
      </c>
      <c r="AG96">
        <v>16.940000000000001</v>
      </c>
      <c r="AH96">
        <v>39.619999999999997</v>
      </c>
      <c r="AI96">
        <v>8.19</v>
      </c>
      <c r="AJ96">
        <v>0</v>
      </c>
      <c r="AK96">
        <v>18.309999999999999</v>
      </c>
      <c r="AL96">
        <v>1.93</v>
      </c>
      <c r="AM96">
        <v>100</v>
      </c>
      <c r="AN96">
        <v>0</v>
      </c>
      <c r="AO96">
        <v>6.74</v>
      </c>
      <c r="AP96">
        <v>4.82</v>
      </c>
      <c r="AQ96">
        <v>48.18</v>
      </c>
      <c r="AR96">
        <v>5.78</v>
      </c>
      <c r="AS96">
        <v>6.74</v>
      </c>
      <c r="AT96">
        <v>0</v>
      </c>
      <c r="AU96">
        <v>0</v>
      </c>
      <c r="AV96">
        <v>0</v>
      </c>
      <c r="AW96">
        <v>0</v>
      </c>
    </row>
    <row r="97" spans="1:133">
      <c r="G97" t="s">
        <v>139</v>
      </c>
      <c r="H97" s="73">
        <v>0.48</v>
      </c>
      <c r="I97" s="46">
        <v>0</v>
      </c>
      <c r="J97" s="46">
        <v>1.93</v>
      </c>
      <c r="K97" s="46">
        <v>110.32000000000001</v>
      </c>
      <c r="L97" s="46">
        <v>7.71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7.71</v>
      </c>
      <c r="X97">
        <v>0.48</v>
      </c>
      <c r="Y97">
        <v>0</v>
      </c>
      <c r="Z97">
        <v>20</v>
      </c>
      <c r="AA97">
        <v>0</v>
      </c>
      <c r="AB97">
        <v>0</v>
      </c>
      <c r="AC97">
        <v>0</v>
      </c>
      <c r="AD97">
        <v>25</v>
      </c>
      <c r="AE97">
        <v>132.97999999999999</v>
      </c>
      <c r="AF97">
        <v>11.56</v>
      </c>
      <c r="AG97">
        <v>16.940000000000001</v>
      </c>
      <c r="AH97">
        <v>39.619999999999997</v>
      </c>
      <c r="AI97">
        <v>8.19</v>
      </c>
      <c r="AJ97">
        <v>0</v>
      </c>
      <c r="AK97">
        <v>18.309999999999999</v>
      </c>
      <c r="AL97">
        <v>1.93</v>
      </c>
      <c r="AM97">
        <v>100</v>
      </c>
      <c r="AN97">
        <v>0</v>
      </c>
      <c r="AO97">
        <v>6.74</v>
      </c>
      <c r="AP97">
        <v>4.82</v>
      </c>
      <c r="AQ97">
        <v>48.18</v>
      </c>
      <c r="AR97">
        <v>5.78</v>
      </c>
      <c r="AS97">
        <v>6.74</v>
      </c>
      <c r="AT97">
        <v>0</v>
      </c>
      <c r="AU97">
        <v>0</v>
      </c>
      <c r="AV97">
        <v>0</v>
      </c>
      <c r="AW97">
        <v>0</v>
      </c>
    </row>
    <row r="98" spans="1:133">
      <c r="G98" t="s">
        <v>140</v>
      </c>
      <c r="H98" s="73">
        <v>0.48</v>
      </c>
      <c r="I98" s="46">
        <v>0</v>
      </c>
      <c r="J98" s="46">
        <v>1.93</v>
      </c>
      <c r="K98" s="46">
        <v>110.32000000000001</v>
      </c>
      <c r="L98" s="46">
        <v>7.71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7.71</v>
      </c>
      <c r="X98">
        <v>0.48</v>
      </c>
      <c r="Y98">
        <v>0</v>
      </c>
      <c r="Z98">
        <v>20</v>
      </c>
      <c r="AA98">
        <v>0</v>
      </c>
      <c r="AB98">
        <v>0</v>
      </c>
      <c r="AC98">
        <v>0</v>
      </c>
      <c r="AD98">
        <v>25</v>
      </c>
      <c r="AE98">
        <v>132.97999999999999</v>
      </c>
      <c r="AF98">
        <v>11.56</v>
      </c>
      <c r="AG98">
        <v>16.940000000000001</v>
      </c>
      <c r="AH98">
        <v>39.619999999999997</v>
      </c>
      <c r="AI98">
        <v>8.19</v>
      </c>
      <c r="AJ98">
        <v>0</v>
      </c>
      <c r="AK98">
        <v>18.309999999999999</v>
      </c>
      <c r="AL98">
        <v>1.93</v>
      </c>
      <c r="AM98">
        <v>100</v>
      </c>
      <c r="AN98">
        <v>0</v>
      </c>
      <c r="AO98">
        <v>6.74</v>
      </c>
      <c r="AP98">
        <v>4.82</v>
      </c>
      <c r="AQ98">
        <v>48.18</v>
      </c>
      <c r="AR98">
        <v>5.78</v>
      </c>
      <c r="AS98">
        <v>6.74</v>
      </c>
      <c r="AT98">
        <v>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1.4450000000000006E-2</v>
      </c>
      <c r="I99" s="69">
        <f t="shared" ref="I99:BU99" si="1">SUM(I3:I98)/4000</f>
        <v>0</v>
      </c>
      <c r="J99" s="69">
        <f t="shared" si="1"/>
        <v>4.3910000000000039E-2</v>
      </c>
      <c r="K99" s="69">
        <f t="shared" si="1"/>
        <v>2.5281800000000008</v>
      </c>
      <c r="L99" s="69">
        <f t="shared" si="1"/>
        <v>0.24550750000000016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0.18504000000000012</v>
      </c>
      <c r="X99">
        <f t="shared" si="1"/>
        <v>1.4450000000000006E-2</v>
      </c>
      <c r="Y99">
        <f t="shared" si="1"/>
        <v>2.1276799999999967</v>
      </c>
      <c r="Z99">
        <f t="shared" si="1"/>
        <v>0.48</v>
      </c>
      <c r="AA99">
        <f t="shared" si="1"/>
        <v>0.27500000000000002</v>
      </c>
      <c r="AB99">
        <f t="shared" si="1"/>
        <v>0.1</v>
      </c>
      <c r="AC99">
        <f t="shared" si="1"/>
        <v>6.04675E-2</v>
      </c>
      <c r="AD99">
        <f t="shared" si="1"/>
        <v>0.6</v>
      </c>
      <c r="AE99">
        <f t="shared" si="1"/>
        <v>1.0638399999999999</v>
      </c>
      <c r="AF99">
        <f t="shared" si="1"/>
        <v>0.2774399999999993</v>
      </c>
      <c r="AG99">
        <f t="shared" si="1"/>
        <v>0.13552</v>
      </c>
      <c r="AH99">
        <f t="shared" si="1"/>
        <v>0.3169599999999998</v>
      </c>
      <c r="AI99">
        <f t="shared" si="1"/>
        <v>0.19656000000000043</v>
      </c>
      <c r="AJ99">
        <f t="shared" si="1"/>
        <v>1.25</v>
      </c>
      <c r="AK99">
        <f t="shared" si="1"/>
        <v>0.43943999999999911</v>
      </c>
      <c r="AL99">
        <f t="shared" si="1"/>
        <v>4.3910000000000039E-2</v>
      </c>
      <c r="AM99">
        <f t="shared" si="1"/>
        <v>2.4</v>
      </c>
      <c r="AN99">
        <f t="shared" si="1"/>
        <v>0.48707999999999968</v>
      </c>
      <c r="AO99">
        <f t="shared" si="1"/>
        <v>0.16176000000000015</v>
      </c>
      <c r="AP99">
        <f t="shared" si="1"/>
        <v>0.11567999999999987</v>
      </c>
      <c r="AQ99">
        <f t="shared" si="1"/>
        <v>0.98285999999999851</v>
      </c>
      <c r="AR99">
        <f t="shared" si="1"/>
        <v>0.13871999999999965</v>
      </c>
      <c r="AS99">
        <f t="shared" si="1"/>
        <v>0.16176000000000015</v>
      </c>
      <c r="AT99">
        <f t="shared" si="1"/>
        <v>0</v>
      </c>
      <c r="AU99">
        <f t="shared" si="1"/>
        <v>0</v>
      </c>
      <c r="AV99">
        <f t="shared" si="1"/>
        <v>5.3960000000000008E-2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543</v>
      </c>
      <c r="AC100" t="s">
        <v>545</v>
      </c>
      <c r="AD100" t="s">
        <v>547</v>
      </c>
      <c r="AE100" t="s">
        <v>548</v>
      </c>
      <c r="AF100" t="s">
        <v>550</v>
      </c>
      <c r="AG100" t="s">
        <v>551</v>
      </c>
      <c r="AH100" t="s">
        <v>552</v>
      </c>
      <c r="AI100" t="s">
        <v>554</v>
      </c>
      <c r="AJ100" t="s">
        <v>556</v>
      </c>
      <c r="AK100" t="s">
        <v>558</v>
      </c>
      <c r="AL100" t="s">
        <v>560</v>
      </c>
      <c r="AM100" t="s">
        <v>562</v>
      </c>
      <c r="AN100" t="s">
        <v>563</v>
      </c>
      <c r="AO100" t="s">
        <v>565</v>
      </c>
      <c r="AP100" t="s">
        <v>567</v>
      </c>
      <c r="AQ100" t="s">
        <v>569</v>
      </c>
      <c r="AR100" t="s">
        <v>571</v>
      </c>
      <c r="AS100" t="s">
        <v>573</v>
      </c>
      <c r="AT100" t="s">
        <v>575</v>
      </c>
      <c r="AU100" t="s">
        <v>576</v>
      </c>
      <c r="AV100" t="s">
        <v>578</v>
      </c>
      <c r="AW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40"/>
      <c r="F1" s="140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8" t="s">
        <v>223</v>
      </c>
      <c r="B1" s="218"/>
      <c r="C1" s="218"/>
      <c r="D1" s="218"/>
      <c r="E1" s="140"/>
      <c r="F1" s="140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4</v>
      </c>
      <c r="U1" s="222" t="s">
        <v>317</v>
      </c>
      <c r="V1" s="223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24.09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-5.5</v>
      </c>
      <c r="S3" s="72">
        <v>0</v>
      </c>
      <c r="T3" t="s">
        <v>532</v>
      </c>
      <c r="U3" s="73">
        <v>-6</v>
      </c>
      <c r="V3" s="74">
        <v>24.09</v>
      </c>
      <c r="W3">
        <v>24.09</v>
      </c>
      <c r="X3">
        <v>0</v>
      </c>
      <c r="Y3">
        <v>-0.5</v>
      </c>
      <c r="Z3">
        <v>-5.5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24.09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-5.6</v>
      </c>
      <c r="S4" s="74">
        <v>0</v>
      </c>
      <c r="U4" s="73">
        <v>-6.1</v>
      </c>
      <c r="V4" s="74">
        <v>24.09</v>
      </c>
      <c r="W4">
        <v>24.09</v>
      </c>
      <c r="X4">
        <v>0</v>
      </c>
      <c r="Y4">
        <v>-0.5</v>
      </c>
      <c r="Z4">
        <v>-5.6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-37</v>
      </c>
      <c r="O5" s="46">
        <v>0</v>
      </c>
      <c r="P5" s="46">
        <v>-30</v>
      </c>
      <c r="Q5" s="46">
        <v>-10</v>
      </c>
      <c r="R5" s="46">
        <v>-5.7</v>
      </c>
      <c r="S5" s="74">
        <v>0</v>
      </c>
      <c r="U5" s="73">
        <v>-83.2</v>
      </c>
      <c r="V5" s="74">
        <v>0</v>
      </c>
      <c r="W5">
        <v>-37</v>
      </c>
      <c r="X5">
        <v>0</v>
      </c>
      <c r="Y5">
        <v>-0.5</v>
      </c>
      <c r="Z5">
        <v>-5.7</v>
      </c>
      <c r="AA5">
        <v>-10</v>
      </c>
      <c r="AB5">
        <v>0</v>
      </c>
      <c r="AC5">
        <v>-30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-56</v>
      </c>
      <c r="O6" s="46">
        <v>0</v>
      </c>
      <c r="P6" s="46">
        <v>-30</v>
      </c>
      <c r="Q6" s="46">
        <v>-10</v>
      </c>
      <c r="R6" s="46">
        <v>-6</v>
      </c>
      <c r="S6" s="74">
        <v>0</v>
      </c>
      <c r="U6" s="73">
        <v>-102.5</v>
      </c>
      <c r="V6" s="74">
        <v>0</v>
      </c>
      <c r="W6">
        <v>-56</v>
      </c>
      <c r="X6">
        <v>0</v>
      </c>
      <c r="Y6">
        <v>-0.5</v>
      </c>
      <c r="Z6">
        <v>-6</v>
      </c>
      <c r="AA6">
        <v>-10</v>
      </c>
      <c r="AB6">
        <v>0</v>
      </c>
      <c r="AC6">
        <v>-30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-72</v>
      </c>
      <c r="O7" s="46">
        <v>0</v>
      </c>
      <c r="P7" s="46">
        <v>-30</v>
      </c>
      <c r="Q7" s="46">
        <v>-10</v>
      </c>
      <c r="R7" s="46">
        <v>-6.1</v>
      </c>
      <c r="S7" s="74">
        <v>0</v>
      </c>
      <c r="U7" s="73">
        <v>-118.6</v>
      </c>
      <c r="V7" s="74">
        <v>0</v>
      </c>
      <c r="W7">
        <v>-72</v>
      </c>
      <c r="X7">
        <v>0</v>
      </c>
      <c r="Y7">
        <v>-0.5</v>
      </c>
      <c r="Z7">
        <v>-6.1</v>
      </c>
      <c r="AA7">
        <v>-10</v>
      </c>
      <c r="AB7">
        <v>0</v>
      </c>
      <c r="AC7">
        <v>-30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-87</v>
      </c>
      <c r="O8" s="46">
        <v>0</v>
      </c>
      <c r="P8" s="46">
        <v>-25</v>
      </c>
      <c r="Q8" s="46">
        <v>-10</v>
      </c>
      <c r="R8" s="46">
        <v>-6.2</v>
      </c>
      <c r="S8" s="74">
        <v>0</v>
      </c>
      <c r="U8" s="73">
        <v>-128.69999999999999</v>
      </c>
      <c r="V8" s="74">
        <v>0</v>
      </c>
      <c r="W8">
        <v>-87</v>
      </c>
      <c r="X8">
        <v>0</v>
      </c>
      <c r="Y8">
        <v>-0.5</v>
      </c>
      <c r="Z8">
        <v>-6.2</v>
      </c>
      <c r="AA8">
        <v>-10</v>
      </c>
      <c r="AB8">
        <v>0</v>
      </c>
      <c r="AC8">
        <v>-25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-86</v>
      </c>
      <c r="O9" s="46">
        <v>0</v>
      </c>
      <c r="P9" s="46">
        <v>-20</v>
      </c>
      <c r="Q9" s="46">
        <v>-10</v>
      </c>
      <c r="R9" s="46">
        <v>-6.3</v>
      </c>
      <c r="S9" s="74">
        <v>0</v>
      </c>
      <c r="U9" s="73">
        <v>-122.8</v>
      </c>
      <c r="V9" s="74">
        <v>0</v>
      </c>
      <c r="W9">
        <v>-86</v>
      </c>
      <c r="X9">
        <v>0</v>
      </c>
      <c r="Y9">
        <v>-0.5</v>
      </c>
      <c r="Z9">
        <v>-6.3</v>
      </c>
      <c r="AA9">
        <v>-10</v>
      </c>
      <c r="AB9">
        <v>0</v>
      </c>
      <c r="AC9">
        <v>-20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-59</v>
      </c>
      <c r="O10" s="46">
        <v>0</v>
      </c>
      <c r="P10" s="46">
        <v>-20</v>
      </c>
      <c r="Q10" s="46">
        <v>-10</v>
      </c>
      <c r="R10" s="46">
        <v>-6.3</v>
      </c>
      <c r="S10" s="74">
        <v>0</v>
      </c>
      <c r="U10" s="73">
        <v>-95.8</v>
      </c>
      <c r="V10" s="74">
        <v>0</v>
      </c>
      <c r="W10">
        <v>-59</v>
      </c>
      <c r="X10">
        <v>0</v>
      </c>
      <c r="Y10">
        <v>-0.5</v>
      </c>
      <c r="Z10">
        <v>-6.3</v>
      </c>
      <c r="AA10">
        <v>-10</v>
      </c>
      <c r="AB10">
        <v>0</v>
      </c>
      <c r="AC10">
        <v>-20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-69</v>
      </c>
      <c r="O11" s="46">
        <v>0</v>
      </c>
      <c r="P11" s="46">
        <v>0</v>
      </c>
      <c r="Q11" s="46">
        <v>-10</v>
      </c>
      <c r="R11" s="46">
        <v>-6.3</v>
      </c>
      <c r="S11" s="74">
        <v>0</v>
      </c>
      <c r="U11" s="73">
        <v>-85.8</v>
      </c>
      <c r="V11" s="74">
        <v>0</v>
      </c>
      <c r="W11">
        <v>-69</v>
      </c>
      <c r="X11">
        <v>0</v>
      </c>
      <c r="Y11">
        <v>-0.5</v>
      </c>
      <c r="Z11">
        <v>-6.3</v>
      </c>
      <c r="AA11">
        <v>-10</v>
      </c>
      <c r="AB11">
        <v>0</v>
      </c>
      <c r="AC11">
        <v>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-74</v>
      </c>
      <c r="O12" s="46">
        <v>0</v>
      </c>
      <c r="P12" s="46">
        <v>0</v>
      </c>
      <c r="Q12" s="46">
        <v>-10</v>
      </c>
      <c r="R12" s="46">
        <v>-6.3</v>
      </c>
      <c r="S12" s="74">
        <v>0</v>
      </c>
      <c r="U12" s="73">
        <v>-90.8</v>
      </c>
      <c r="V12" s="74">
        <v>0</v>
      </c>
      <c r="W12">
        <v>-74</v>
      </c>
      <c r="X12">
        <v>0</v>
      </c>
      <c r="Y12">
        <v>-0.5</v>
      </c>
      <c r="Z12">
        <v>-6.3</v>
      </c>
      <c r="AA12">
        <v>-10</v>
      </c>
      <c r="AB12">
        <v>0</v>
      </c>
      <c r="AC12">
        <v>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-82</v>
      </c>
      <c r="O13" s="46">
        <v>0</v>
      </c>
      <c r="P13" s="46">
        <v>-10</v>
      </c>
      <c r="Q13" s="46">
        <v>-10</v>
      </c>
      <c r="R13" s="46">
        <v>-6.3</v>
      </c>
      <c r="S13" s="74">
        <v>0</v>
      </c>
      <c r="U13" s="73">
        <v>-108.8</v>
      </c>
      <c r="V13" s="74">
        <v>0</v>
      </c>
      <c r="W13">
        <v>-82</v>
      </c>
      <c r="X13">
        <v>0</v>
      </c>
      <c r="Y13">
        <v>-0.5</v>
      </c>
      <c r="Z13">
        <v>-6.3</v>
      </c>
      <c r="AA13">
        <v>-10</v>
      </c>
      <c r="AB13">
        <v>0</v>
      </c>
      <c r="AC13">
        <v>-10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-83</v>
      </c>
      <c r="O14" s="46">
        <v>0</v>
      </c>
      <c r="P14" s="46">
        <v>-15</v>
      </c>
      <c r="Q14" s="46">
        <v>-10</v>
      </c>
      <c r="R14" s="46">
        <v>-6.3</v>
      </c>
      <c r="S14" s="74">
        <v>0</v>
      </c>
      <c r="U14" s="73">
        <v>-114.8</v>
      </c>
      <c r="V14" s="74">
        <v>0</v>
      </c>
      <c r="W14">
        <v>-83</v>
      </c>
      <c r="X14">
        <v>0</v>
      </c>
      <c r="Y14">
        <v>-0.5</v>
      </c>
      <c r="Z14">
        <v>-6.3</v>
      </c>
      <c r="AA14">
        <v>-10</v>
      </c>
      <c r="AB14">
        <v>0</v>
      </c>
      <c r="AC14">
        <v>-15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-79</v>
      </c>
      <c r="O15" s="46">
        <v>0</v>
      </c>
      <c r="P15" s="46">
        <v>-15</v>
      </c>
      <c r="Q15" s="46">
        <v>-10</v>
      </c>
      <c r="R15" s="46">
        <v>-6.3</v>
      </c>
      <c r="S15" s="74">
        <v>0</v>
      </c>
      <c r="U15" s="73">
        <v>-110.8</v>
      </c>
      <c r="V15" s="74">
        <v>0</v>
      </c>
      <c r="W15">
        <v>-79</v>
      </c>
      <c r="X15">
        <v>0</v>
      </c>
      <c r="Y15">
        <v>-0.5</v>
      </c>
      <c r="Z15">
        <v>-6.3</v>
      </c>
      <c r="AA15">
        <v>-10</v>
      </c>
      <c r="AB15">
        <v>0</v>
      </c>
      <c r="AC15">
        <v>-15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-76</v>
      </c>
      <c r="O16" s="46">
        <v>0</v>
      </c>
      <c r="P16" s="46">
        <v>-15</v>
      </c>
      <c r="Q16" s="46">
        <v>-10</v>
      </c>
      <c r="R16" s="46">
        <v>-6.3</v>
      </c>
      <c r="S16" s="74">
        <v>0</v>
      </c>
      <c r="U16" s="73">
        <v>-107.8</v>
      </c>
      <c r="V16" s="74">
        <v>0</v>
      </c>
      <c r="W16">
        <v>-76</v>
      </c>
      <c r="X16">
        <v>0</v>
      </c>
      <c r="Y16">
        <v>-0.5</v>
      </c>
      <c r="Z16">
        <v>-6.3</v>
      </c>
      <c r="AA16">
        <v>-10</v>
      </c>
      <c r="AB16">
        <v>0</v>
      </c>
      <c r="AC16">
        <v>-15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-73</v>
      </c>
      <c r="O17" s="46">
        <v>0</v>
      </c>
      <c r="P17" s="46">
        <v>-10</v>
      </c>
      <c r="Q17" s="46">
        <v>-10</v>
      </c>
      <c r="R17" s="46">
        <v>-6.3</v>
      </c>
      <c r="S17" s="74">
        <v>0</v>
      </c>
      <c r="U17" s="73">
        <v>-99.8</v>
      </c>
      <c r="V17" s="74">
        <v>0</v>
      </c>
      <c r="W17">
        <v>-73</v>
      </c>
      <c r="X17">
        <v>0</v>
      </c>
      <c r="Y17">
        <v>-0.5</v>
      </c>
      <c r="Z17">
        <v>-6.3</v>
      </c>
      <c r="AA17">
        <v>-10</v>
      </c>
      <c r="AB17">
        <v>0</v>
      </c>
      <c r="AC17">
        <v>-10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-67</v>
      </c>
      <c r="O18" s="46">
        <v>0</v>
      </c>
      <c r="P18" s="46">
        <v>-10</v>
      </c>
      <c r="Q18" s="46">
        <v>-10</v>
      </c>
      <c r="R18" s="46">
        <v>-6.3</v>
      </c>
      <c r="S18" s="74">
        <v>0</v>
      </c>
      <c r="U18" s="73">
        <v>-93.8</v>
      </c>
      <c r="V18" s="74">
        <v>0</v>
      </c>
      <c r="W18">
        <v>-67</v>
      </c>
      <c r="X18">
        <v>0</v>
      </c>
      <c r="Y18">
        <v>-0.5</v>
      </c>
      <c r="Z18">
        <v>-6.3</v>
      </c>
      <c r="AA18">
        <v>-10</v>
      </c>
      <c r="AB18">
        <v>0</v>
      </c>
      <c r="AC18">
        <v>-10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-43</v>
      </c>
      <c r="O19" s="46">
        <v>-30</v>
      </c>
      <c r="P19" s="46">
        <v>-40</v>
      </c>
      <c r="Q19" s="46">
        <v>-10</v>
      </c>
      <c r="R19" s="46">
        <v>-6</v>
      </c>
      <c r="S19" s="74">
        <v>0</v>
      </c>
      <c r="U19" s="73">
        <v>-129.5</v>
      </c>
      <c r="V19" s="74">
        <v>0</v>
      </c>
      <c r="W19">
        <v>-43</v>
      </c>
      <c r="X19">
        <v>-30</v>
      </c>
      <c r="Y19">
        <v>-0.5</v>
      </c>
      <c r="Z19">
        <v>-6</v>
      </c>
      <c r="AA19">
        <v>-10</v>
      </c>
      <c r="AB19">
        <v>0</v>
      </c>
      <c r="AC19">
        <v>-40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-29</v>
      </c>
      <c r="O20" s="46">
        <v>0</v>
      </c>
      <c r="P20" s="46">
        <v>0</v>
      </c>
      <c r="Q20" s="46">
        <v>-10</v>
      </c>
      <c r="R20" s="46">
        <v>-5.0999999999999996</v>
      </c>
      <c r="S20" s="74">
        <v>0</v>
      </c>
      <c r="U20" s="73">
        <v>-44.6</v>
      </c>
      <c r="V20" s="74">
        <v>0</v>
      </c>
      <c r="W20">
        <v>-29</v>
      </c>
      <c r="X20">
        <v>0</v>
      </c>
      <c r="Y20">
        <v>-0.5</v>
      </c>
      <c r="Z20">
        <v>-5.0999999999999996</v>
      </c>
      <c r="AA20">
        <v>-10</v>
      </c>
      <c r="AB20">
        <v>0</v>
      </c>
      <c r="AC20">
        <v>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-10</v>
      </c>
      <c r="O21" s="46">
        <v>0</v>
      </c>
      <c r="P21" s="46">
        <v>0</v>
      </c>
      <c r="Q21" s="46">
        <v>-10</v>
      </c>
      <c r="R21" s="46">
        <v>-4</v>
      </c>
      <c r="S21" s="74">
        <v>0</v>
      </c>
      <c r="U21" s="73">
        <v>-24.5</v>
      </c>
      <c r="V21" s="74">
        <v>0</v>
      </c>
      <c r="W21">
        <v>-10</v>
      </c>
      <c r="X21">
        <v>0</v>
      </c>
      <c r="Y21">
        <v>-0.5</v>
      </c>
      <c r="Z21">
        <v>-4</v>
      </c>
      <c r="AA21">
        <v>-10</v>
      </c>
      <c r="AB21">
        <v>0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-11</v>
      </c>
      <c r="O22" s="46">
        <v>0</v>
      </c>
      <c r="P22" s="46">
        <v>0</v>
      </c>
      <c r="Q22" s="46">
        <v>-10</v>
      </c>
      <c r="R22" s="46">
        <v>-3</v>
      </c>
      <c r="S22" s="74">
        <v>0</v>
      </c>
      <c r="U22" s="73">
        <v>-24.5</v>
      </c>
      <c r="V22" s="74">
        <v>0</v>
      </c>
      <c r="W22">
        <v>-11</v>
      </c>
      <c r="X22">
        <v>0</v>
      </c>
      <c r="Y22">
        <v>-0.5</v>
      </c>
      <c r="Z22">
        <v>-3</v>
      </c>
      <c r="AA22">
        <v>-10</v>
      </c>
      <c r="AB22">
        <v>0</v>
      </c>
      <c r="AC22">
        <v>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-10</v>
      </c>
      <c r="R23" s="46">
        <v>-1</v>
      </c>
      <c r="S23" s="74">
        <v>0</v>
      </c>
      <c r="U23" s="73">
        <v>-11.5</v>
      </c>
      <c r="V23" s="74">
        <v>0</v>
      </c>
      <c r="W23">
        <v>0</v>
      </c>
      <c r="X23">
        <v>0</v>
      </c>
      <c r="Y23">
        <v>-0.5</v>
      </c>
      <c r="Z23">
        <v>-1</v>
      </c>
      <c r="AA23">
        <v>-10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19.27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-10</v>
      </c>
      <c r="R24" s="46">
        <v>-2</v>
      </c>
      <c r="S24" s="74">
        <v>0</v>
      </c>
      <c r="U24" s="73">
        <v>-12.5</v>
      </c>
      <c r="V24" s="74">
        <v>19.27</v>
      </c>
      <c r="W24">
        <v>0</v>
      </c>
      <c r="X24">
        <v>0</v>
      </c>
      <c r="Y24">
        <v>-0.5</v>
      </c>
      <c r="Z24">
        <v>-2</v>
      </c>
      <c r="AA24">
        <v>-10</v>
      </c>
      <c r="AB24">
        <v>0</v>
      </c>
      <c r="AC24">
        <v>19.27</v>
      </c>
    </row>
    <row r="25" spans="7:29">
      <c r="G25" t="s">
        <v>67</v>
      </c>
      <c r="H25" s="73">
        <v>7.71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-10</v>
      </c>
      <c r="R25" s="46">
        <v>0</v>
      </c>
      <c r="S25" s="74">
        <v>0</v>
      </c>
      <c r="U25" s="73">
        <v>-10.5</v>
      </c>
      <c r="V25" s="74">
        <v>7.71</v>
      </c>
      <c r="W25">
        <v>7.71</v>
      </c>
      <c r="X25">
        <v>0</v>
      </c>
      <c r="Y25">
        <v>-0.5</v>
      </c>
      <c r="Z25">
        <v>0</v>
      </c>
      <c r="AA25">
        <v>-10</v>
      </c>
      <c r="AB25">
        <v>0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1.93</v>
      </c>
      <c r="M26" s="74">
        <v>0</v>
      </c>
      <c r="N26" s="73">
        <v>-7</v>
      </c>
      <c r="O26" s="46">
        <v>0</v>
      </c>
      <c r="P26" s="46">
        <v>0</v>
      </c>
      <c r="Q26" s="46">
        <v>-10</v>
      </c>
      <c r="R26" s="46">
        <v>0</v>
      </c>
      <c r="S26" s="74">
        <v>0</v>
      </c>
      <c r="U26" s="73">
        <v>-17.5</v>
      </c>
      <c r="V26" s="74">
        <v>1.93</v>
      </c>
      <c r="W26">
        <v>-7</v>
      </c>
      <c r="X26">
        <v>0</v>
      </c>
      <c r="Y26">
        <v>-0.5</v>
      </c>
      <c r="Z26">
        <v>1.93</v>
      </c>
      <c r="AA26">
        <v>-10</v>
      </c>
      <c r="AB26">
        <v>0</v>
      </c>
      <c r="AC26">
        <v>0</v>
      </c>
    </row>
    <row r="27" spans="7:29">
      <c r="G27" t="s">
        <v>69</v>
      </c>
      <c r="H27" s="73">
        <v>0</v>
      </c>
      <c r="I27" s="46">
        <v>0</v>
      </c>
      <c r="J27" s="46">
        <v>19.27</v>
      </c>
      <c r="K27" s="46">
        <v>0</v>
      </c>
      <c r="L27" s="46">
        <v>2.89</v>
      </c>
      <c r="M27" s="74">
        <v>0</v>
      </c>
      <c r="N27" s="73">
        <v>0</v>
      </c>
      <c r="O27" s="46">
        <v>-50</v>
      </c>
      <c r="P27" s="46">
        <v>0</v>
      </c>
      <c r="Q27" s="46">
        <v>0</v>
      </c>
      <c r="R27" s="46">
        <v>0</v>
      </c>
      <c r="S27" s="74">
        <v>0</v>
      </c>
      <c r="U27" s="73">
        <v>-50.5</v>
      </c>
      <c r="V27" s="74">
        <v>22.16</v>
      </c>
      <c r="W27">
        <v>0</v>
      </c>
      <c r="X27">
        <v>-50</v>
      </c>
      <c r="Y27">
        <v>-0.5</v>
      </c>
      <c r="Z27">
        <v>2.89</v>
      </c>
      <c r="AA27">
        <v>0</v>
      </c>
      <c r="AB27">
        <v>0</v>
      </c>
      <c r="AC27">
        <v>19.27</v>
      </c>
    </row>
    <row r="28" spans="7:29">
      <c r="G28" t="s">
        <v>70</v>
      </c>
      <c r="H28" s="73">
        <v>0</v>
      </c>
      <c r="I28" s="46">
        <v>0</v>
      </c>
      <c r="J28" s="46">
        <v>24.09</v>
      </c>
      <c r="K28" s="46">
        <v>0</v>
      </c>
      <c r="L28" s="46">
        <v>5.78</v>
      </c>
      <c r="M28" s="74">
        <v>0</v>
      </c>
      <c r="N28" s="73">
        <v>0</v>
      </c>
      <c r="O28" s="46">
        <v>-11</v>
      </c>
      <c r="P28" s="46">
        <v>0</v>
      </c>
      <c r="Q28" s="46">
        <v>0</v>
      </c>
      <c r="R28" s="46">
        <v>0</v>
      </c>
      <c r="S28" s="74">
        <v>0</v>
      </c>
      <c r="U28" s="73">
        <v>-11.5</v>
      </c>
      <c r="V28" s="74">
        <v>29.87</v>
      </c>
      <c r="W28">
        <v>0</v>
      </c>
      <c r="X28">
        <v>-11</v>
      </c>
      <c r="Y28">
        <v>-0.5</v>
      </c>
      <c r="Z28">
        <v>5.78</v>
      </c>
      <c r="AA28">
        <v>0</v>
      </c>
      <c r="AB28">
        <v>0</v>
      </c>
      <c r="AC28">
        <v>24.09</v>
      </c>
    </row>
    <row r="29" spans="7:29">
      <c r="G29" t="s">
        <v>71</v>
      </c>
      <c r="H29" s="73">
        <v>0</v>
      </c>
      <c r="I29" s="46">
        <v>0</v>
      </c>
      <c r="J29" s="46">
        <v>17.21</v>
      </c>
      <c r="K29" s="46">
        <v>0</v>
      </c>
      <c r="L29" s="46">
        <v>6.02</v>
      </c>
      <c r="M29" s="74">
        <v>10.24</v>
      </c>
      <c r="N29" s="73">
        <v>-6</v>
      </c>
      <c r="O29" s="46">
        <v>-58</v>
      </c>
      <c r="P29" s="46">
        <v>0</v>
      </c>
      <c r="Q29" s="46">
        <v>0</v>
      </c>
      <c r="R29" s="46">
        <v>0</v>
      </c>
      <c r="S29" s="74">
        <v>0</v>
      </c>
      <c r="U29" s="73">
        <v>-64.5</v>
      </c>
      <c r="V29" s="74">
        <v>33.47</v>
      </c>
      <c r="W29">
        <v>-6</v>
      </c>
      <c r="X29">
        <v>-58</v>
      </c>
      <c r="Y29">
        <v>-0.5</v>
      </c>
      <c r="Z29">
        <v>6.02</v>
      </c>
      <c r="AA29">
        <v>0</v>
      </c>
      <c r="AB29">
        <v>10.24</v>
      </c>
      <c r="AC29">
        <v>17.21</v>
      </c>
    </row>
    <row r="30" spans="7:29">
      <c r="G30" t="s">
        <v>72</v>
      </c>
      <c r="H30" s="73">
        <v>12.05</v>
      </c>
      <c r="I30" s="46">
        <v>0</v>
      </c>
      <c r="J30" s="46">
        <v>15.06</v>
      </c>
      <c r="K30" s="46">
        <v>0</v>
      </c>
      <c r="L30" s="46">
        <v>6.02</v>
      </c>
      <c r="M30" s="74">
        <v>5.13</v>
      </c>
      <c r="N30" s="73">
        <v>0</v>
      </c>
      <c r="O30" s="46">
        <v>-58</v>
      </c>
      <c r="P30" s="46">
        <v>0</v>
      </c>
      <c r="Q30" s="46">
        <v>0</v>
      </c>
      <c r="R30" s="46">
        <v>0</v>
      </c>
      <c r="S30" s="74">
        <v>0</v>
      </c>
      <c r="U30" s="73">
        <v>-58.5</v>
      </c>
      <c r="V30" s="74">
        <v>38.26</v>
      </c>
      <c r="W30">
        <v>12.05</v>
      </c>
      <c r="X30">
        <v>-58</v>
      </c>
      <c r="Y30">
        <v>-0.5</v>
      </c>
      <c r="Z30">
        <v>6.02</v>
      </c>
      <c r="AA30">
        <v>0</v>
      </c>
      <c r="AB30">
        <v>5.13</v>
      </c>
      <c r="AC30">
        <v>15.06</v>
      </c>
    </row>
    <row r="31" spans="7:29">
      <c r="G31" t="s">
        <v>73</v>
      </c>
      <c r="H31" s="73">
        <v>16.29</v>
      </c>
      <c r="I31" s="46">
        <v>0</v>
      </c>
      <c r="J31" s="46">
        <v>47.01</v>
      </c>
      <c r="K31" s="46">
        <v>0</v>
      </c>
      <c r="L31" s="46">
        <v>5.64</v>
      </c>
      <c r="M31" s="74">
        <v>0.94</v>
      </c>
      <c r="N31" s="73">
        <v>0</v>
      </c>
      <c r="O31" s="46">
        <v>-52</v>
      </c>
      <c r="P31" s="46">
        <v>0</v>
      </c>
      <c r="Q31" s="46">
        <v>0</v>
      </c>
      <c r="R31" s="46">
        <v>0</v>
      </c>
      <c r="S31" s="74">
        <v>0</v>
      </c>
      <c r="U31" s="73">
        <v>-52.5</v>
      </c>
      <c r="V31" s="74">
        <v>69.88</v>
      </c>
      <c r="W31">
        <v>16.29</v>
      </c>
      <c r="X31">
        <v>-52</v>
      </c>
      <c r="Y31">
        <v>-0.5</v>
      </c>
      <c r="Z31">
        <v>5.64</v>
      </c>
      <c r="AA31">
        <v>0</v>
      </c>
      <c r="AB31">
        <v>0.94</v>
      </c>
      <c r="AC31">
        <v>47.01</v>
      </c>
    </row>
    <row r="32" spans="7:29">
      <c r="G32" t="s">
        <v>74</v>
      </c>
      <c r="H32" s="73">
        <v>10.9</v>
      </c>
      <c r="I32" s="46">
        <v>0</v>
      </c>
      <c r="J32" s="46">
        <v>54.47</v>
      </c>
      <c r="K32" s="46">
        <v>0</v>
      </c>
      <c r="L32" s="46">
        <v>5.44</v>
      </c>
      <c r="M32" s="74">
        <v>1.03</v>
      </c>
      <c r="N32" s="73">
        <v>0</v>
      </c>
      <c r="O32" s="46">
        <v>-57</v>
      </c>
      <c r="P32" s="46">
        <v>0</v>
      </c>
      <c r="Q32" s="46">
        <v>0</v>
      </c>
      <c r="R32" s="46">
        <v>0</v>
      </c>
      <c r="S32" s="74">
        <v>0</v>
      </c>
      <c r="U32" s="73">
        <v>-57.5</v>
      </c>
      <c r="V32" s="74">
        <v>71.84</v>
      </c>
      <c r="W32">
        <v>10.9</v>
      </c>
      <c r="X32">
        <v>-57</v>
      </c>
      <c r="Y32">
        <v>-0.5</v>
      </c>
      <c r="Z32">
        <v>5.44</v>
      </c>
      <c r="AA32">
        <v>0</v>
      </c>
      <c r="AB32">
        <v>1.03</v>
      </c>
      <c r="AC32">
        <v>54.47</v>
      </c>
    </row>
    <row r="33" spans="7:29">
      <c r="G33" t="s">
        <v>75</v>
      </c>
      <c r="H33" s="73">
        <v>39.58</v>
      </c>
      <c r="I33" s="46">
        <v>0</v>
      </c>
      <c r="J33" s="46">
        <v>24.74</v>
      </c>
      <c r="K33" s="46">
        <v>0</v>
      </c>
      <c r="L33" s="46">
        <v>4.95</v>
      </c>
      <c r="M33" s="74">
        <v>0.36</v>
      </c>
      <c r="N33" s="73">
        <v>0</v>
      </c>
      <c r="O33" s="46">
        <v>-64</v>
      </c>
      <c r="P33" s="46">
        <v>0</v>
      </c>
      <c r="Q33" s="46">
        <v>0</v>
      </c>
      <c r="R33" s="46">
        <v>0</v>
      </c>
      <c r="S33" s="74">
        <v>0</v>
      </c>
      <c r="U33" s="73">
        <v>-64.5</v>
      </c>
      <c r="V33" s="74">
        <v>69.63</v>
      </c>
      <c r="W33">
        <v>39.58</v>
      </c>
      <c r="X33">
        <v>-64</v>
      </c>
      <c r="Y33">
        <v>-0.5</v>
      </c>
      <c r="Z33">
        <v>4.95</v>
      </c>
      <c r="AA33">
        <v>0</v>
      </c>
      <c r="AB33">
        <v>0.36</v>
      </c>
      <c r="AC33">
        <v>24.74</v>
      </c>
    </row>
    <row r="34" spans="7:29">
      <c r="G34" t="s">
        <v>76</v>
      </c>
      <c r="H34" s="73">
        <v>73.05</v>
      </c>
      <c r="I34" s="46">
        <v>0</v>
      </c>
      <c r="J34" s="46">
        <v>31.45</v>
      </c>
      <c r="K34" s="46">
        <v>0</v>
      </c>
      <c r="L34" s="46">
        <v>5.32</v>
      </c>
      <c r="M34" s="74">
        <v>0.28999999999999998</v>
      </c>
      <c r="N34" s="73">
        <v>0</v>
      </c>
      <c r="O34" s="46">
        <v>-63</v>
      </c>
      <c r="P34" s="46">
        <v>0</v>
      </c>
      <c r="Q34" s="46">
        <v>0</v>
      </c>
      <c r="R34" s="46">
        <v>0</v>
      </c>
      <c r="S34" s="74">
        <v>0</v>
      </c>
      <c r="U34" s="73">
        <v>-63.5</v>
      </c>
      <c r="V34" s="74">
        <v>110.11</v>
      </c>
      <c r="W34">
        <v>73.05</v>
      </c>
      <c r="X34">
        <v>-63</v>
      </c>
      <c r="Y34">
        <v>-0.5</v>
      </c>
      <c r="Z34">
        <v>5.32</v>
      </c>
      <c r="AA34">
        <v>0</v>
      </c>
      <c r="AB34">
        <v>0.28999999999999998</v>
      </c>
      <c r="AC34">
        <v>31.45</v>
      </c>
    </row>
    <row r="35" spans="7:29">
      <c r="G35" t="s">
        <v>77</v>
      </c>
      <c r="H35" s="73">
        <v>72.22</v>
      </c>
      <c r="I35" s="46">
        <v>0</v>
      </c>
      <c r="J35" s="46">
        <v>46.59</v>
      </c>
      <c r="K35" s="46">
        <v>0</v>
      </c>
      <c r="L35" s="46">
        <v>6.41</v>
      </c>
      <c r="M35" s="74">
        <v>0.64</v>
      </c>
      <c r="N35" s="73">
        <v>0</v>
      </c>
      <c r="O35" s="46">
        <v>-93</v>
      </c>
      <c r="P35" s="46">
        <v>0</v>
      </c>
      <c r="Q35" s="46">
        <v>0</v>
      </c>
      <c r="R35" s="46">
        <v>0</v>
      </c>
      <c r="S35" s="74">
        <v>0</v>
      </c>
      <c r="U35" s="73">
        <v>-93.5</v>
      </c>
      <c r="V35" s="74">
        <v>125.86</v>
      </c>
      <c r="W35">
        <v>72.22</v>
      </c>
      <c r="X35">
        <v>-93</v>
      </c>
      <c r="Y35">
        <v>-0.5</v>
      </c>
      <c r="Z35">
        <v>6.41</v>
      </c>
      <c r="AA35">
        <v>0</v>
      </c>
      <c r="AB35">
        <v>0.64</v>
      </c>
      <c r="AC35">
        <v>46.59</v>
      </c>
    </row>
    <row r="36" spans="7:29">
      <c r="G36" t="s">
        <v>78</v>
      </c>
      <c r="H36" s="73">
        <v>47.98</v>
      </c>
      <c r="I36" s="46">
        <v>0</v>
      </c>
      <c r="J36" s="46">
        <v>49.22</v>
      </c>
      <c r="K36" s="46">
        <v>0</v>
      </c>
      <c r="L36" s="46">
        <v>6.15</v>
      </c>
      <c r="M36" s="74">
        <v>0.49</v>
      </c>
      <c r="N36" s="73">
        <v>0</v>
      </c>
      <c r="O36" s="46">
        <v>-105</v>
      </c>
      <c r="P36" s="46">
        <v>0</v>
      </c>
      <c r="Q36" s="46">
        <v>0</v>
      </c>
      <c r="R36" s="46">
        <v>0</v>
      </c>
      <c r="S36" s="74">
        <v>0</v>
      </c>
      <c r="U36" s="73">
        <v>-105.5</v>
      </c>
      <c r="V36" s="74">
        <v>103.84</v>
      </c>
      <c r="W36">
        <v>47.98</v>
      </c>
      <c r="X36">
        <v>-105</v>
      </c>
      <c r="Y36">
        <v>-0.5</v>
      </c>
      <c r="Z36">
        <v>6.15</v>
      </c>
      <c r="AA36">
        <v>0</v>
      </c>
      <c r="AB36">
        <v>0.49</v>
      </c>
      <c r="AC36">
        <v>49.22</v>
      </c>
    </row>
    <row r="37" spans="7:29">
      <c r="G37" t="s">
        <v>79</v>
      </c>
      <c r="H37" s="73">
        <v>24.39</v>
      </c>
      <c r="I37" s="46">
        <v>0</v>
      </c>
      <c r="J37" s="46">
        <v>36.119999999999997</v>
      </c>
      <c r="K37" s="46">
        <v>0</v>
      </c>
      <c r="L37" s="46">
        <v>7.23</v>
      </c>
      <c r="M37" s="74">
        <v>0</v>
      </c>
      <c r="N37" s="73">
        <v>0</v>
      </c>
      <c r="O37" s="46">
        <v>-105</v>
      </c>
      <c r="P37" s="46">
        <v>0</v>
      </c>
      <c r="Q37" s="46">
        <v>0</v>
      </c>
      <c r="R37" s="46">
        <v>0</v>
      </c>
      <c r="S37" s="74">
        <v>0</v>
      </c>
      <c r="U37" s="73">
        <v>-105.5</v>
      </c>
      <c r="V37" s="74">
        <v>67.739999999999995</v>
      </c>
      <c r="W37">
        <v>24.39</v>
      </c>
      <c r="X37">
        <v>-105</v>
      </c>
      <c r="Y37">
        <v>-0.5</v>
      </c>
      <c r="Z37">
        <v>7.23</v>
      </c>
      <c r="AA37">
        <v>0</v>
      </c>
      <c r="AB37">
        <v>0</v>
      </c>
      <c r="AC37">
        <v>36.119999999999997</v>
      </c>
    </row>
    <row r="38" spans="7:29">
      <c r="G38" t="s">
        <v>80</v>
      </c>
      <c r="H38" s="73">
        <v>33.72</v>
      </c>
      <c r="I38" s="46">
        <v>0</v>
      </c>
      <c r="J38" s="46">
        <v>38.54</v>
      </c>
      <c r="K38" s="46">
        <v>0</v>
      </c>
      <c r="L38" s="46">
        <v>7.71</v>
      </c>
      <c r="M38" s="74">
        <v>0.1</v>
      </c>
      <c r="N38" s="73">
        <v>0</v>
      </c>
      <c r="O38" s="46">
        <v>-95</v>
      </c>
      <c r="P38" s="46">
        <v>0</v>
      </c>
      <c r="Q38" s="46">
        <v>0</v>
      </c>
      <c r="R38" s="46">
        <v>0</v>
      </c>
      <c r="S38" s="74">
        <v>0</v>
      </c>
      <c r="U38" s="73">
        <v>-95.5</v>
      </c>
      <c r="V38" s="74">
        <v>80.069999999999993</v>
      </c>
      <c r="W38">
        <v>33.72</v>
      </c>
      <c r="X38">
        <v>-95</v>
      </c>
      <c r="Y38">
        <v>-0.5</v>
      </c>
      <c r="Z38">
        <v>7.71</v>
      </c>
      <c r="AA38">
        <v>0</v>
      </c>
      <c r="AB38">
        <v>0.1</v>
      </c>
      <c r="AC38">
        <v>38.54</v>
      </c>
    </row>
    <row r="39" spans="7:29">
      <c r="G39" t="s">
        <v>81</v>
      </c>
      <c r="H39" s="73">
        <v>33.72</v>
      </c>
      <c r="I39" s="46">
        <v>0</v>
      </c>
      <c r="J39" s="46">
        <v>28.91</v>
      </c>
      <c r="K39" s="46">
        <v>0</v>
      </c>
      <c r="L39" s="46">
        <v>5.78</v>
      </c>
      <c r="M39" s="74">
        <v>0</v>
      </c>
      <c r="N39" s="73">
        <v>0</v>
      </c>
      <c r="O39" s="46">
        <v>-75</v>
      </c>
      <c r="P39" s="46">
        <v>0</v>
      </c>
      <c r="Q39" s="46">
        <v>0</v>
      </c>
      <c r="R39" s="46">
        <v>0</v>
      </c>
      <c r="S39" s="74">
        <v>0</v>
      </c>
      <c r="U39" s="73">
        <v>-75.5</v>
      </c>
      <c r="V39" s="74">
        <v>68.41</v>
      </c>
      <c r="W39">
        <v>33.72</v>
      </c>
      <c r="X39">
        <v>-75</v>
      </c>
      <c r="Y39">
        <v>-0.5</v>
      </c>
      <c r="Z39">
        <v>5.78</v>
      </c>
      <c r="AA39">
        <v>0</v>
      </c>
      <c r="AB39">
        <v>0</v>
      </c>
      <c r="AC39">
        <v>28.91</v>
      </c>
    </row>
    <row r="40" spans="7:29">
      <c r="G40" t="s">
        <v>82</v>
      </c>
      <c r="H40" s="73">
        <v>34.68</v>
      </c>
      <c r="I40" s="46">
        <v>0</v>
      </c>
      <c r="J40" s="46">
        <v>28.91</v>
      </c>
      <c r="K40" s="46">
        <v>0</v>
      </c>
      <c r="L40" s="46">
        <v>4.82</v>
      </c>
      <c r="M40" s="74">
        <v>0</v>
      </c>
      <c r="N40" s="73">
        <v>0</v>
      </c>
      <c r="O40" s="46">
        <v>-75</v>
      </c>
      <c r="P40" s="46">
        <v>0</v>
      </c>
      <c r="Q40" s="46">
        <v>0</v>
      </c>
      <c r="R40" s="46">
        <v>0</v>
      </c>
      <c r="S40" s="74">
        <v>0</v>
      </c>
      <c r="U40" s="73">
        <v>-75.5</v>
      </c>
      <c r="V40" s="74">
        <v>68.41</v>
      </c>
      <c r="W40">
        <v>34.68</v>
      </c>
      <c r="X40">
        <v>-75</v>
      </c>
      <c r="Y40">
        <v>-0.5</v>
      </c>
      <c r="Z40">
        <v>4.82</v>
      </c>
      <c r="AA40">
        <v>0</v>
      </c>
      <c r="AB40">
        <v>0</v>
      </c>
      <c r="AC40">
        <v>28.91</v>
      </c>
    </row>
    <row r="41" spans="7:29">
      <c r="G41" t="s">
        <v>83</v>
      </c>
      <c r="H41" s="73">
        <v>46.25</v>
      </c>
      <c r="I41" s="46">
        <v>0</v>
      </c>
      <c r="J41" s="46">
        <v>43.36</v>
      </c>
      <c r="K41" s="46">
        <v>0</v>
      </c>
      <c r="L41" s="46">
        <v>0.96</v>
      </c>
      <c r="M41" s="74">
        <v>0</v>
      </c>
      <c r="N41" s="73">
        <v>0</v>
      </c>
      <c r="O41" s="46">
        <v>-69</v>
      </c>
      <c r="P41" s="46">
        <v>0</v>
      </c>
      <c r="Q41" s="46">
        <v>0</v>
      </c>
      <c r="R41" s="46">
        <v>0</v>
      </c>
      <c r="S41" s="74">
        <v>0</v>
      </c>
      <c r="U41" s="73">
        <v>-69.5</v>
      </c>
      <c r="V41" s="74">
        <v>90.57</v>
      </c>
      <c r="W41">
        <v>46.25</v>
      </c>
      <c r="X41">
        <v>-69</v>
      </c>
      <c r="Y41">
        <v>-0.5</v>
      </c>
      <c r="Z41">
        <v>0.96</v>
      </c>
      <c r="AA41">
        <v>0</v>
      </c>
      <c r="AB41">
        <v>0</v>
      </c>
      <c r="AC41">
        <v>43.36</v>
      </c>
    </row>
    <row r="42" spans="7:29">
      <c r="G42" t="s">
        <v>84</v>
      </c>
      <c r="H42" s="73">
        <v>50.1</v>
      </c>
      <c r="I42" s="46">
        <v>0</v>
      </c>
      <c r="J42" s="46">
        <v>43.36</v>
      </c>
      <c r="K42" s="46">
        <v>0</v>
      </c>
      <c r="L42" s="46">
        <v>0</v>
      </c>
      <c r="M42" s="74">
        <v>0</v>
      </c>
      <c r="N42" s="73">
        <v>0</v>
      </c>
      <c r="O42" s="46">
        <v>-70</v>
      </c>
      <c r="P42" s="46">
        <v>0</v>
      </c>
      <c r="Q42" s="46">
        <v>0</v>
      </c>
      <c r="R42" s="46">
        <v>0</v>
      </c>
      <c r="S42" s="74">
        <v>0</v>
      </c>
      <c r="U42" s="73">
        <v>-70.5</v>
      </c>
      <c r="V42" s="74">
        <v>93.46</v>
      </c>
      <c r="W42">
        <v>50.1</v>
      </c>
      <c r="X42">
        <v>-70</v>
      </c>
      <c r="Y42">
        <v>-0.5</v>
      </c>
      <c r="Z42">
        <v>0</v>
      </c>
      <c r="AA42">
        <v>0</v>
      </c>
      <c r="AB42">
        <v>0</v>
      </c>
      <c r="AC42">
        <v>43.36</v>
      </c>
    </row>
    <row r="43" spans="7:29">
      <c r="G43" t="s">
        <v>85</v>
      </c>
      <c r="H43" s="73">
        <v>54.92</v>
      </c>
      <c r="I43" s="46">
        <v>0</v>
      </c>
      <c r="J43" s="46">
        <v>52.99</v>
      </c>
      <c r="K43" s="46">
        <v>0</v>
      </c>
      <c r="L43" s="46">
        <v>0</v>
      </c>
      <c r="M43" s="74">
        <v>0</v>
      </c>
      <c r="N43" s="73">
        <v>0</v>
      </c>
      <c r="O43" s="46">
        <v>-59</v>
      </c>
      <c r="P43" s="46">
        <v>0</v>
      </c>
      <c r="Q43" s="46">
        <v>0</v>
      </c>
      <c r="R43" s="46">
        <v>-1</v>
      </c>
      <c r="S43" s="74">
        <v>0</v>
      </c>
      <c r="U43" s="73">
        <v>-60.5</v>
      </c>
      <c r="V43" s="74">
        <v>107.91</v>
      </c>
      <c r="W43">
        <v>54.92</v>
      </c>
      <c r="X43">
        <v>-59</v>
      </c>
      <c r="Y43">
        <v>-0.5</v>
      </c>
      <c r="Z43">
        <v>-1</v>
      </c>
      <c r="AA43">
        <v>0</v>
      </c>
      <c r="AB43">
        <v>0</v>
      </c>
      <c r="AC43">
        <v>52.99</v>
      </c>
    </row>
    <row r="44" spans="7:29">
      <c r="G44" t="s">
        <v>86</v>
      </c>
      <c r="H44" s="73">
        <v>38.54</v>
      </c>
      <c r="I44" s="46">
        <v>0</v>
      </c>
      <c r="J44" s="46">
        <v>52.99</v>
      </c>
      <c r="K44" s="46">
        <v>0</v>
      </c>
      <c r="L44" s="46">
        <v>0</v>
      </c>
      <c r="M44" s="74">
        <v>0</v>
      </c>
      <c r="N44" s="73">
        <v>0</v>
      </c>
      <c r="O44" s="46">
        <v>-29</v>
      </c>
      <c r="P44" s="46">
        <v>0</v>
      </c>
      <c r="Q44" s="46">
        <v>0</v>
      </c>
      <c r="R44" s="46">
        <v>-3</v>
      </c>
      <c r="S44" s="74">
        <v>0</v>
      </c>
      <c r="U44" s="73">
        <v>-32.5</v>
      </c>
      <c r="V44" s="74">
        <v>91.53</v>
      </c>
      <c r="W44">
        <v>38.54</v>
      </c>
      <c r="X44">
        <v>-29</v>
      </c>
      <c r="Y44">
        <v>-0.5</v>
      </c>
      <c r="Z44">
        <v>-3</v>
      </c>
      <c r="AA44">
        <v>0</v>
      </c>
      <c r="AB44">
        <v>0</v>
      </c>
      <c r="AC44">
        <v>52.99</v>
      </c>
    </row>
    <row r="45" spans="7:29">
      <c r="G45" t="s">
        <v>87</v>
      </c>
      <c r="H45" s="73">
        <v>0</v>
      </c>
      <c r="I45" s="46">
        <v>0</v>
      </c>
      <c r="J45" s="46">
        <v>48.18</v>
      </c>
      <c r="K45" s="46">
        <v>0</v>
      </c>
      <c r="L45" s="46">
        <v>0</v>
      </c>
      <c r="M45" s="74">
        <v>0</v>
      </c>
      <c r="N45" s="73">
        <v>-8</v>
      </c>
      <c r="O45" s="46">
        <v>-24</v>
      </c>
      <c r="P45" s="46">
        <v>0</v>
      </c>
      <c r="Q45" s="46">
        <v>0</v>
      </c>
      <c r="R45" s="46">
        <v>-3</v>
      </c>
      <c r="S45" s="74">
        <v>0</v>
      </c>
      <c r="U45" s="73">
        <v>-35.5</v>
      </c>
      <c r="V45" s="74">
        <v>48.18</v>
      </c>
      <c r="W45">
        <v>-8</v>
      </c>
      <c r="X45">
        <v>-24</v>
      </c>
      <c r="Y45">
        <v>-0.5</v>
      </c>
      <c r="Z45">
        <v>-3</v>
      </c>
      <c r="AA45">
        <v>0</v>
      </c>
      <c r="AB45">
        <v>0</v>
      </c>
      <c r="AC45">
        <v>48.18</v>
      </c>
    </row>
    <row r="46" spans="7:29">
      <c r="G46" t="s">
        <v>88</v>
      </c>
      <c r="H46" s="73">
        <v>0</v>
      </c>
      <c r="I46" s="46">
        <v>0</v>
      </c>
      <c r="J46" s="46">
        <v>48.18</v>
      </c>
      <c r="K46" s="46">
        <v>0</v>
      </c>
      <c r="L46" s="46">
        <v>0</v>
      </c>
      <c r="M46" s="74">
        <v>0</v>
      </c>
      <c r="N46" s="73">
        <v>-34</v>
      </c>
      <c r="O46" s="46">
        <v>-51</v>
      </c>
      <c r="P46" s="46">
        <v>0</v>
      </c>
      <c r="Q46" s="46">
        <v>0</v>
      </c>
      <c r="R46" s="46">
        <v>-4</v>
      </c>
      <c r="S46" s="74">
        <v>0</v>
      </c>
      <c r="U46" s="73">
        <v>-89.5</v>
      </c>
      <c r="V46" s="74">
        <v>48.18</v>
      </c>
      <c r="W46">
        <v>-34</v>
      </c>
      <c r="X46">
        <v>-51</v>
      </c>
      <c r="Y46">
        <v>-0.5</v>
      </c>
      <c r="Z46">
        <v>-4</v>
      </c>
      <c r="AA46">
        <v>0</v>
      </c>
      <c r="AB46">
        <v>0</v>
      </c>
      <c r="AC46">
        <v>48.18</v>
      </c>
    </row>
    <row r="47" spans="7:29">
      <c r="G47" t="s">
        <v>89</v>
      </c>
      <c r="H47" s="73">
        <v>65.52</v>
      </c>
      <c r="I47" s="46">
        <v>0</v>
      </c>
      <c r="J47" s="46">
        <v>52.03</v>
      </c>
      <c r="K47" s="46">
        <v>0</v>
      </c>
      <c r="L47" s="46">
        <v>0</v>
      </c>
      <c r="M47" s="74">
        <v>0</v>
      </c>
      <c r="N47" s="73">
        <v>0</v>
      </c>
      <c r="O47" s="46">
        <v>-28</v>
      </c>
      <c r="P47" s="46">
        <v>0</v>
      </c>
      <c r="Q47" s="46">
        <v>0</v>
      </c>
      <c r="R47" s="46">
        <v>-4</v>
      </c>
      <c r="S47" s="74">
        <v>0</v>
      </c>
      <c r="U47" s="73">
        <v>-32.5</v>
      </c>
      <c r="V47" s="74">
        <v>117.55</v>
      </c>
      <c r="W47">
        <v>65.52</v>
      </c>
      <c r="X47">
        <v>-28</v>
      </c>
      <c r="Y47">
        <v>-0.5</v>
      </c>
      <c r="Z47">
        <v>-4</v>
      </c>
      <c r="AA47">
        <v>0</v>
      </c>
      <c r="AB47">
        <v>0</v>
      </c>
      <c r="AC47">
        <v>52.03</v>
      </c>
    </row>
    <row r="48" spans="7:29">
      <c r="G48" t="s">
        <v>90</v>
      </c>
      <c r="H48" s="73">
        <v>85.76</v>
      </c>
      <c r="I48" s="46">
        <v>0</v>
      </c>
      <c r="J48" s="46">
        <v>39.5</v>
      </c>
      <c r="K48" s="46">
        <v>0</v>
      </c>
      <c r="L48" s="46">
        <v>0</v>
      </c>
      <c r="M48" s="74">
        <v>0</v>
      </c>
      <c r="N48" s="73">
        <v>0</v>
      </c>
      <c r="O48" s="46">
        <v>-40</v>
      </c>
      <c r="P48" s="46">
        <v>0</v>
      </c>
      <c r="Q48" s="46">
        <v>0</v>
      </c>
      <c r="R48" s="46">
        <v>-5</v>
      </c>
      <c r="S48" s="74">
        <v>0</v>
      </c>
      <c r="U48" s="73">
        <v>-45.5</v>
      </c>
      <c r="V48" s="74">
        <v>125.26</v>
      </c>
      <c r="W48">
        <v>85.76</v>
      </c>
      <c r="X48">
        <v>-40</v>
      </c>
      <c r="Y48">
        <v>-0.5</v>
      </c>
      <c r="Z48">
        <v>-5</v>
      </c>
      <c r="AA48">
        <v>0</v>
      </c>
      <c r="AB48">
        <v>0</v>
      </c>
      <c r="AC48">
        <v>39.5</v>
      </c>
    </row>
    <row r="49" spans="7:29">
      <c r="G49" t="s">
        <v>91</v>
      </c>
      <c r="H49" s="73">
        <v>95.39</v>
      </c>
      <c r="I49" s="46">
        <v>0</v>
      </c>
      <c r="J49" s="46">
        <v>30.83</v>
      </c>
      <c r="K49" s="46">
        <v>0</v>
      </c>
      <c r="L49" s="46">
        <v>0</v>
      </c>
      <c r="M49" s="74">
        <v>0</v>
      </c>
      <c r="N49" s="73">
        <v>0</v>
      </c>
      <c r="O49" s="46">
        <v>-20</v>
      </c>
      <c r="P49" s="46">
        <v>0</v>
      </c>
      <c r="Q49" s="46">
        <v>0</v>
      </c>
      <c r="R49" s="46">
        <v>-5</v>
      </c>
      <c r="S49" s="74">
        <v>0</v>
      </c>
      <c r="U49" s="73">
        <v>-25.5</v>
      </c>
      <c r="V49" s="74">
        <v>126.22</v>
      </c>
      <c r="W49">
        <v>95.39</v>
      </c>
      <c r="X49">
        <v>-20</v>
      </c>
      <c r="Y49">
        <v>-0.5</v>
      </c>
      <c r="Z49">
        <v>-5</v>
      </c>
      <c r="AA49">
        <v>0</v>
      </c>
      <c r="AB49">
        <v>0</v>
      </c>
      <c r="AC49">
        <v>30.83</v>
      </c>
    </row>
    <row r="50" spans="7:29">
      <c r="G50" t="s">
        <v>92</v>
      </c>
      <c r="H50" s="73">
        <v>81.900000000000006</v>
      </c>
      <c r="I50" s="46">
        <v>0</v>
      </c>
      <c r="J50" s="46">
        <v>20.23</v>
      </c>
      <c r="K50" s="46">
        <v>0</v>
      </c>
      <c r="L50" s="46">
        <v>0</v>
      </c>
      <c r="M50" s="74">
        <v>0</v>
      </c>
      <c r="N50" s="73">
        <v>0</v>
      </c>
      <c r="O50" s="46">
        <v>-20</v>
      </c>
      <c r="P50" s="46">
        <v>0</v>
      </c>
      <c r="Q50" s="46">
        <v>0</v>
      </c>
      <c r="R50" s="46">
        <v>-6</v>
      </c>
      <c r="S50" s="74">
        <v>0</v>
      </c>
      <c r="U50" s="73">
        <v>-26.5</v>
      </c>
      <c r="V50" s="74">
        <v>102.13</v>
      </c>
      <c r="W50">
        <v>81.900000000000006</v>
      </c>
      <c r="X50">
        <v>-20</v>
      </c>
      <c r="Y50">
        <v>-0.5</v>
      </c>
      <c r="Z50">
        <v>-6</v>
      </c>
      <c r="AA50">
        <v>0</v>
      </c>
      <c r="AB50">
        <v>0</v>
      </c>
      <c r="AC50">
        <v>20.23</v>
      </c>
    </row>
    <row r="51" spans="7:29">
      <c r="G51" t="s">
        <v>93</v>
      </c>
      <c r="H51" s="73">
        <v>46.25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-6.5</v>
      </c>
      <c r="S51" s="74">
        <v>0</v>
      </c>
      <c r="U51" s="73">
        <v>-7</v>
      </c>
      <c r="V51" s="74">
        <v>46.25</v>
      </c>
      <c r="W51">
        <v>46.25</v>
      </c>
      <c r="X51">
        <v>0</v>
      </c>
      <c r="Y51">
        <v>-0.5</v>
      </c>
      <c r="Z51">
        <v>-6.5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63.59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-7</v>
      </c>
      <c r="S52" s="74">
        <v>0</v>
      </c>
      <c r="U52" s="73">
        <v>-7.5</v>
      </c>
      <c r="V52" s="74">
        <v>63.59</v>
      </c>
      <c r="W52">
        <v>63.59</v>
      </c>
      <c r="X52">
        <v>0</v>
      </c>
      <c r="Y52">
        <v>-0.5</v>
      </c>
      <c r="Z52">
        <v>-7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67.45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</v>
      </c>
      <c r="P53" s="46">
        <v>-30</v>
      </c>
      <c r="Q53" s="46">
        <v>0</v>
      </c>
      <c r="R53" s="46">
        <v>-7.5</v>
      </c>
      <c r="S53" s="74">
        <v>0</v>
      </c>
      <c r="U53" s="73">
        <v>-47</v>
      </c>
      <c r="V53" s="74">
        <v>67.44</v>
      </c>
      <c r="W53">
        <v>67.45</v>
      </c>
      <c r="X53">
        <v>-9</v>
      </c>
      <c r="Y53">
        <v>-0.5</v>
      </c>
      <c r="Z53">
        <v>-7.5</v>
      </c>
      <c r="AA53">
        <v>0</v>
      </c>
      <c r="AB53">
        <v>0</v>
      </c>
      <c r="AC53">
        <v>-30</v>
      </c>
    </row>
    <row r="54" spans="7:29">
      <c r="G54" t="s">
        <v>96</v>
      </c>
      <c r="H54" s="73">
        <v>61.66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-6</v>
      </c>
      <c r="P54" s="46">
        <v>-33</v>
      </c>
      <c r="Q54" s="46">
        <v>0</v>
      </c>
      <c r="R54" s="46">
        <v>-8</v>
      </c>
      <c r="S54" s="74">
        <v>0</v>
      </c>
      <c r="U54" s="73">
        <v>-47.5</v>
      </c>
      <c r="V54" s="74">
        <v>61.66</v>
      </c>
      <c r="W54">
        <v>61.66</v>
      </c>
      <c r="X54">
        <v>-6</v>
      </c>
      <c r="Y54">
        <v>-0.5</v>
      </c>
      <c r="Z54">
        <v>-8</v>
      </c>
      <c r="AA54">
        <v>0</v>
      </c>
      <c r="AB54">
        <v>0</v>
      </c>
      <c r="AC54">
        <v>-33</v>
      </c>
    </row>
    <row r="55" spans="7:29">
      <c r="G55" t="s">
        <v>97</v>
      </c>
      <c r="H55" s="73">
        <v>11.56</v>
      </c>
      <c r="I55" s="46">
        <v>0</v>
      </c>
      <c r="J55" s="46">
        <v>21.2</v>
      </c>
      <c r="K55" s="46">
        <v>0</v>
      </c>
      <c r="L55" s="46">
        <v>0</v>
      </c>
      <c r="M55" s="74">
        <v>0</v>
      </c>
      <c r="N55" s="73">
        <v>0</v>
      </c>
      <c r="O55" s="46">
        <v>-23</v>
      </c>
      <c r="P55" s="46">
        <v>0</v>
      </c>
      <c r="Q55" s="46">
        <v>0</v>
      </c>
      <c r="R55" s="46">
        <v>-9</v>
      </c>
      <c r="S55" s="74">
        <v>0</v>
      </c>
      <c r="U55" s="73">
        <v>-32.5</v>
      </c>
      <c r="V55" s="74">
        <v>32.76</v>
      </c>
      <c r="W55">
        <v>11.56</v>
      </c>
      <c r="X55">
        <v>-23</v>
      </c>
      <c r="Y55">
        <v>-0.5</v>
      </c>
      <c r="Z55">
        <v>-9</v>
      </c>
      <c r="AA55">
        <v>0</v>
      </c>
      <c r="AB55">
        <v>0</v>
      </c>
      <c r="AC55">
        <v>21.2</v>
      </c>
    </row>
    <row r="56" spans="7:29">
      <c r="G56" t="s">
        <v>98</v>
      </c>
      <c r="H56" s="73">
        <v>0</v>
      </c>
      <c r="I56" s="46">
        <v>0</v>
      </c>
      <c r="J56" s="46">
        <v>17.34</v>
      </c>
      <c r="K56" s="46">
        <v>0</v>
      </c>
      <c r="L56" s="46">
        <v>0</v>
      </c>
      <c r="M56" s="74">
        <v>0</v>
      </c>
      <c r="N56" s="73">
        <v>-31</v>
      </c>
      <c r="O56" s="46">
        <v>-55</v>
      </c>
      <c r="P56" s="46">
        <v>0</v>
      </c>
      <c r="Q56" s="46">
        <v>0</v>
      </c>
      <c r="R56" s="46">
        <v>-10</v>
      </c>
      <c r="S56" s="74">
        <v>0</v>
      </c>
      <c r="U56" s="73">
        <v>-96.5</v>
      </c>
      <c r="V56" s="74">
        <v>17.34</v>
      </c>
      <c r="W56">
        <v>-31</v>
      </c>
      <c r="X56">
        <v>-55</v>
      </c>
      <c r="Y56">
        <v>-0.5</v>
      </c>
      <c r="Z56">
        <v>-10</v>
      </c>
      <c r="AA56">
        <v>0</v>
      </c>
      <c r="AB56">
        <v>0</v>
      </c>
      <c r="AC56">
        <v>17.34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-53</v>
      </c>
      <c r="O57" s="46">
        <v>-62</v>
      </c>
      <c r="P57" s="46">
        <v>-4</v>
      </c>
      <c r="Q57" s="46">
        <v>0</v>
      </c>
      <c r="R57" s="46">
        <v>-11</v>
      </c>
      <c r="S57" s="74">
        <v>0</v>
      </c>
      <c r="U57" s="73">
        <v>-130.5</v>
      </c>
      <c r="V57" s="74">
        <v>0</v>
      </c>
      <c r="W57">
        <v>-53</v>
      </c>
      <c r="X57">
        <v>-62</v>
      </c>
      <c r="Y57">
        <v>-0.5</v>
      </c>
      <c r="Z57">
        <v>-11</v>
      </c>
      <c r="AA57">
        <v>0</v>
      </c>
      <c r="AB57">
        <v>0</v>
      </c>
      <c r="AC57">
        <v>-4</v>
      </c>
    </row>
    <row r="58" spans="7:29">
      <c r="G58" t="s">
        <v>100</v>
      </c>
      <c r="H58" s="73">
        <v>0</v>
      </c>
      <c r="I58" s="46">
        <v>0</v>
      </c>
      <c r="J58" s="46">
        <v>8.67</v>
      </c>
      <c r="K58" s="46">
        <v>0</v>
      </c>
      <c r="L58" s="46">
        <v>0</v>
      </c>
      <c r="M58" s="74">
        <v>0</v>
      </c>
      <c r="N58" s="73">
        <v>-69</v>
      </c>
      <c r="O58" s="46">
        <v>-33</v>
      </c>
      <c r="P58" s="46">
        <v>0</v>
      </c>
      <c r="Q58" s="46">
        <v>0</v>
      </c>
      <c r="R58" s="46">
        <v>-11</v>
      </c>
      <c r="S58" s="74">
        <v>0</v>
      </c>
      <c r="U58" s="73">
        <v>-113.5</v>
      </c>
      <c r="V58" s="74">
        <v>8.67</v>
      </c>
      <c r="W58">
        <v>-69</v>
      </c>
      <c r="X58">
        <v>-33</v>
      </c>
      <c r="Y58">
        <v>-0.5</v>
      </c>
      <c r="Z58">
        <v>-11</v>
      </c>
      <c r="AA58">
        <v>0</v>
      </c>
      <c r="AB58">
        <v>0</v>
      </c>
      <c r="AC58">
        <v>8.67</v>
      </c>
    </row>
    <row r="59" spans="7:29">
      <c r="G59" t="s">
        <v>101</v>
      </c>
      <c r="H59" s="73">
        <v>0</v>
      </c>
      <c r="I59" s="46">
        <v>0</v>
      </c>
      <c r="J59" s="46">
        <v>19.27</v>
      </c>
      <c r="K59" s="46">
        <v>0</v>
      </c>
      <c r="L59" s="46">
        <v>0</v>
      </c>
      <c r="M59" s="74">
        <v>0</v>
      </c>
      <c r="N59" s="73">
        <v>-64</v>
      </c>
      <c r="O59" s="46">
        <v>0</v>
      </c>
      <c r="P59" s="46">
        <v>0</v>
      </c>
      <c r="Q59" s="46">
        <v>0</v>
      </c>
      <c r="R59" s="46">
        <v>-11</v>
      </c>
      <c r="S59" s="74">
        <v>0</v>
      </c>
      <c r="U59" s="73">
        <v>-75.5</v>
      </c>
      <c r="V59" s="74">
        <v>19.27</v>
      </c>
      <c r="W59">
        <v>-64</v>
      </c>
      <c r="X59">
        <v>0</v>
      </c>
      <c r="Y59">
        <v>-0.5</v>
      </c>
      <c r="Z59">
        <v>-11</v>
      </c>
      <c r="AA59">
        <v>0</v>
      </c>
      <c r="AB59">
        <v>0</v>
      </c>
      <c r="AC59">
        <v>19.27</v>
      </c>
    </row>
    <row r="60" spans="7:29">
      <c r="G60" t="s">
        <v>102</v>
      </c>
      <c r="H60" s="73">
        <v>0</v>
      </c>
      <c r="I60" s="46">
        <v>0</v>
      </c>
      <c r="J60" s="46">
        <v>19.27</v>
      </c>
      <c r="K60" s="46">
        <v>0</v>
      </c>
      <c r="L60" s="46">
        <v>0</v>
      </c>
      <c r="M60" s="74">
        <v>0</v>
      </c>
      <c r="N60" s="73">
        <v>-73</v>
      </c>
      <c r="O60" s="46">
        <v>-18</v>
      </c>
      <c r="P60" s="46">
        <v>0</v>
      </c>
      <c r="Q60" s="46">
        <v>0</v>
      </c>
      <c r="R60" s="46">
        <v>-10</v>
      </c>
      <c r="S60" s="74">
        <v>0</v>
      </c>
      <c r="U60" s="73">
        <v>-101.5</v>
      </c>
      <c r="V60" s="74">
        <v>19.27</v>
      </c>
      <c r="W60">
        <v>-73</v>
      </c>
      <c r="X60">
        <v>-18</v>
      </c>
      <c r="Y60">
        <v>-0.5</v>
      </c>
      <c r="Z60">
        <v>-10</v>
      </c>
      <c r="AA60">
        <v>0</v>
      </c>
      <c r="AB60">
        <v>0</v>
      </c>
      <c r="AC60">
        <v>19.27</v>
      </c>
    </row>
    <row r="61" spans="7:29">
      <c r="G61" t="s">
        <v>103</v>
      </c>
      <c r="H61" s="73">
        <v>0</v>
      </c>
      <c r="I61" s="46">
        <v>0</v>
      </c>
      <c r="J61" s="46">
        <v>20.23</v>
      </c>
      <c r="K61" s="46">
        <v>0</v>
      </c>
      <c r="L61" s="46">
        <v>0</v>
      </c>
      <c r="M61" s="74">
        <v>0</v>
      </c>
      <c r="N61" s="73">
        <v>-57</v>
      </c>
      <c r="O61" s="46">
        <v>-18</v>
      </c>
      <c r="P61" s="46">
        <v>0</v>
      </c>
      <c r="Q61" s="46">
        <v>0</v>
      </c>
      <c r="R61" s="46">
        <v>-8</v>
      </c>
      <c r="S61" s="74">
        <v>0</v>
      </c>
      <c r="U61" s="73">
        <v>-83.5</v>
      </c>
      <c r="V61" s="74">
        <v>20.23</v>
      </c>
      <c r="W61">
        <v>-57</v>
      </c>
      <c r="X61">
        <v>-18</v>
      </c>
      <c r="Y61">
        <v>-0.5</v>
      </c>
      <c r="Z61">
        <v>-8</v>
      </c>
      <c r="AA61">
        <v>0</v>
      </c>
      <c r="AB61">
        <v>0</v>
      </c>
      <c r="AC61">
        <v>20.23</v>
      </c>
    </row>
    <row r="62" spans="7:29">
      <c r="G62" t="s">
        <v>104</v>
      </c>
      <c r="H62" s="73">
        <v>0</v>
      </c>
      <c r="I62" s="46">
        <v>0</v>
      </c>
      <c r="J62" s="46">
        <v>18.309999999999999</v>
      </c>
      <c r="K62" s="46">
        <v>0</v>
      </c>
      <c r="L62" s="46">
        <v>0</v>
      </c>
      <c r="M62" s="74">
        <v>0</v>
      </c>
      <c r="N62" s="73">
        <v>-69</v>
      </c>
      <c r="O62" s="46">
        <v>-18</v>
      </c>
      <c r="P62" s="46">
        <v>0</v>
      </c>
      <c r="Q62" s="46">
        <v>0</v>
      </c>
      <c r="R62" s="46">
        <v>-8</v>
      </c>
      <c r="S62" s="74">
        <v>0</v>
      </c>
      <c r="U62" s="73">
        <v>-95.5</v>
      </c>
      <c r="V62" s="74">
        <v>18.309999999999999</v>
      </c>
      <c r="W62">
        <v>-69</v>
      </c>
      <c r="X62">
        <v>-18</v>
      </c>
      <c r="Y62">
        <v>-0.5</v>
      </c>
      <c r="Z62">
        <v>-8</v>
      </c>
      <c r="AA62">
        <v>0</v>
      </c>
      <c r="AB62">
        <v>0</v>
      </c>
      <c r="AC62">
        <v>18.309999999999999</v>
      </c>
    </row>
    <row r="63" spans="7:29">
      <c r="G63" t="s">
        <v>105</v>
      </c>
      <c r="H63" s="73">
        <v>0</v>
      </c>
      <c r="I63" s="46">
        <v>0</v>
      </c>
      <c r="J63" s="46">
        <v>8.67</v>
      </c>
      <c r="K63" s="46">
        <v>0</v>
      </c>
      <c r="L63" s="46">
        <v>0</v>
      </c>
      <c r="M63" s="74">
        <v>0</v>
      </c>
      <c r="N63" s="73">
        <v>-113</v>
      </c>
      <c r="O63" s="46">
        <v>-24</v>
      </c>
      <c r="P63" s="46">
        <v>0</v>
      </c>
      <c r="Q63" s="46">
        <v>0</v>
      </c>
      <c r="R63" s="46">
        <v>-7.5</v>
      </c>
      <c r="S63" s="74">
        <v>0</v>
      </c>
      <c r="U63" s="73">
        <v>-145</v>
      </c>
      <c r="V63" s="74">
        <v>8.67</v>
      </c>
      <c r="W63">
        <v>-113</v>
      </c>
      <c r="X63">
        <v>-24</v>
      </c>
      <c r="Y63">
        <v>-0.5</v>
      </c>
      <c r="Z63">
        <v>-7.5</v>
      </c>
      <c r="AA63">
        <v>0</v>
      </c>
      <c r="AB63">
        <v>0</v>
      </c>
      <c r="AC63">
        <v>8.67</v>
      </c>
    </row>
    <row r="64" spans="7:29">
      <c r="G64" t="s">
        <v>106</v>
      </c>
      <c r="H64" s="73">
        <v>0</v>
      </c>
      <c r="I64" s="46">
        <v>0</v>
      </c>
      <c r="J64" s="46">
        <v>15.42</v>
      </c>
      <c r="K64" s="46">
        <v>0</v>
      </c>
      <c r="L64" s="46">
        <v>0</v>
      </c>
      <c r="M64" s="74">
        <v>0</v>
      </c>
      <c r="N64" s="73">
        <v>-105</v>
      </c>
      <c r="O64" s="46">
        <v>0</v>
      </c>
      <c r="P64" s="46">
        <v>0</v>
      </c>
      <c r="Q64" s="46">
        <v>0</v>
      </c>
      <c r="R64" s="46">
        <v>-7</v>
      </c>
      <c r="S64" s="74">
        <v>0</v>
      </c>
      <c r="U64" s="73">
        <v>-112.5</v>
      </c>
      <c r="V64" s="74">
        <v>15.42</v>
      </c>
      <c r="W64">
        <v>-105</v>
      </c>
      <c r="X64">
        <v>0</v>
      </c>
      <c r="Y64">
        <v>-0.5</v>
      </c>
      <c r="Z64">
        <v>-7</v>
      </c>
      <c r="AA64">
        <v>0</v>
      </c>
      <c r="AB64">
        <v>0</v>
      </c>
      <c r="AC64">
        <v>15.42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-100</v>
      </c>
      <c r="O65" s="46">
        <v>0</v>
      </c>
      <c r="P65" s="46">
        <v>0</v>
      </c>
      <c r="Q65" s="46">
        <v>0</v>
      </c>
      <c r="R65" s="46">
        <v>-9</v>
      </c>
      <c r="S65" s="74">
        <v>0</v>
      </c>
      <c r="U65" s="73">
        <v>-109.5</v>
      </c>
      <c r="V65" s="74">
        <v>0</v>
      </c>
      <c r="W65">
        <v>-100</v>
      </c>
      <c r="X65">
        <v>0</v>
      </c>
      <c r="Y65">
        <v>-0.5</v>
      </c>
      <c r="Z65">
        <v>-9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-65</v>
      </c>
      <c r="O66" s="46">
        <v>-13</v>
      </c>
      <c r="P66" s="46">
        <v>-8</v>
      </c>
      <c r="Q66" s="46">
        <v>0</v>
      </c>
      <c r="R66" s="46">
        <v>-8</v>
      </c>
      <c r="S66" s="74">
        <v>0</v>
      </c>
      <c r="U66" s="73">
        <v>-94.5</v>
      </c>
      <c r="V66" s="74">
        <v>0</v>
      </c>
      <c r="W66">
        <v>-65</v>
      </c>
      <c r="X66">
        <v>-13</v>
      </c>
      <c r="Y66">
        <v>-0.5</v>
      </c>
      <c r="Z66">
        <v>-8</v>
      </c>
      <c r="AA66">
        <v>0</v>
      </c>
      <c r="AB66">
        <v>0</v>
      </c>
      <c r="AC66">
        <v>-8</v>
      </c>
    </row>
    <row r="67" spans="7:29">
      <c r="G67" t="s">
        <v>109</v>
      </c>
      <c r="H67" s="73">
        <v>0</v>
      </c>
      <c r="I67" s="46">
        <v>0</v>
      </c>
      <c r="J67" s="46">
        <v>22.16</v>
      </c>
      <c r="K67" s="46">
        <v>0</v>
      </c>
      <c r="L67" s="46">
        <v>0</v>
      </c>
      <c r="M67" s="74">
        <v>0</v>
      </c>
      <c r="N67" s="73">
        <v>-112</v>
      </c>
      <c r="O67" s="46">
        <v>-19</v>
      </c>
      <c r="P67" s="46">
        <v>0</v>
      </c>
      <c r="Q67" s="46">
        <v>0</v>
      </c>
      <c r="R67" s="46">
        <v>-7</v>
      </c>
      <c r="S67" s="74">
        <v>0</v>
      </c>
      <c r="U67" s="73">
        <v>-138.5</v>
      </c>
      <c r="V67" s="74">
        <v>22.16</v>
      </c>
      <c r="W67">
        <v>-112</v>
      </c>
      <c r="X67">
        <v>-19</v>
      </c>
      <c r="Y67">
        <v>-0.5</v>
      </c>
      <c r="Z67">
        <v>-7</v>
      </c>
      <c r="AA67">
        <v>0</v>
      </c>
      <c r="AB67">
        <v>0</v>
      </c>
      <c r="AC67">
        <v>22.16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-118</v>
      </c>
      <c r="O68" s="46">
        <v>-31</v>
      </c>
      <c r="P68" s="46">
        <v>-3</v>
      </c>
      <c r="Q68" s="46">
        <v>0</v>
      </c>
      <c r="R68" s="46">
        <v>-6</v>
      </c>
      <c r="S68" s="74">
        <v>0</v>
      </c>
      <c r="U68" s="73">
        <v>-158.5</v>
      </c>
      <c r="V68" s="74">
        <v>0</v>
      </c>
      <c r="W68">
        <v>-118</v>
      </c>
      <c r="X68">
        <v>-31</v>
      </c>
      <c r="Y68">
        <v>-0.5</v>
      </c>
      <c r="Z68">
        <v>-6</v>
      </c>
      <c r="AA68">
        <v>0</v>
      </c>
      <c r="AB68">
        <v>0</v>
      </c>
      <c r="AC68">
        <v>-3</v>
      </c>
    </row>
    <row r="69" spans="7:29">
      <c r="G69" t="s">
        <v>111</v>
      </c>
      <c r="H69" s="73">
        <v>0</v>
      </c>
      <c r="I69" s="46">
        <v>0</v>
      </c>
      <c r="J69" s="46">
        <v>32.76</v>
      </c>
      <c r="K69" s="46">
        <v>0</v>
      </c>
      <c r="L69" s="46">
        <v>0</v>
      </c>
      <c r="M69" s="74">
        <v>0</v>
      </c>
      <c r="N69" s="73">
        <v>-110</v>
      </c>
      <c r="O69" s="46">
        <v>-25</v>
      </c>
      <c r="P69" s="46">
        <v>0</v>
      </c>
      <c r="Q69" s="46">
        <v>0</v>
      </c>
      <c r="R69" s="46">
        <v>-6</v>
      </c>
      <c r="S69" s="74">
        <v>0</v>
      </c>
      <c r="U69" s="73">
        <v>-141.5</v>
      </c>
      <c r="V69" s="74">
        <v>32.76</v>
      </c>
      <c r="W69">
        <v>-110</v>
      </c>
      <c r="X69">
        <v>-25</v>
      </c>
      <c r="Y69">
        <v>-0.5</v>
      </c>
      <c r="Z69">
        <v>-6</v>
      </c>
      <c r="AA69">
        <v>0</v>
      </c>
      <c r="AB69">
        <v>0</v>
      </c>
      <c r="AC69">
        <v>32.76</v>
      </c>
    </row>
    <row r="70" spans="7:29">
      <c r="G70" t="s">
        <v>112</v>
      </c>
      <c r="H70" s="73">
        <v>0</v>
      </c>
      <c r="I70" s="46">
        <v>0</v>
      </c>
      <c r="J70" s="46">
        <v>26.98</v>
      </c>
      <c r="K70" s="46">
        <v>0</v>
      </c>
      <c r="L70" s="46">
        <v>0</v>
      </c>
      <c r="M70" s="74">
        <v>0</v>
      </c>
      <c r="N70" s="73">
        <v>-114</v>
      </c>
      <c r="O70" s="46">
        <v>-33</v>
      </c>
      <c r="P70" s="46">
        <v>0</v>
      </c>
      <c r="Q70" s="46">
        <v>0</v>
      </c>
      <c r="R70" s="46">
        <v>-5</v>
      </c>
      <c r="S70" s="74">
        <v>0</v>
      </c>
      <c r="U70" s="73">
        <v>-152.5</v>
      </c>
      <c r="V70" s="74">
        <v>26.98</v>
      </c>
      <c r="W70">
        <v>-114</v>
      </c>
      <c r="X70">
        <v>-33</v>
      </c>
      <c r="Y70">
        <v>-0.5</v>
      </c>
      <c r="Z70">
        <v>-5</v>
      </c>
      <c r="AA70">
        <v>0</v>
      </c>
      <c r="AB70">
        <v>0</v>
      </c>
      <c r="AC70">
        <v>26.98</v>
      </c>
    </row>
    <row r="71" spans="7:29">
      <c r="G71" t="s">
        <v>113</v>
      </c>
      <c r="H71" s="73">
        <v>0</v>
      </c>
      <c r="I71" s="46">
        <v>0</v>
      </c>
      <c r="J71" s="46">
        <v>25.05</v>
      </c>
      <c r="K71" s="46">
        <v>0</v>
      </c>
      <c r="L71" s="46">
        <v>0</v>
      </c>
      <c r="M71" s="74">
        <v>0</v>
      </c>
      <c r="N71" s="73">
        <v>-79</v>
      </c>
      <c r="O71" s="46">
        <v>-43</v>
      </c>
      <c r="P71" s="46">
        <v>0</v>
      </c>
      <c r="Q71" s="46">
        <v>0</v>
      </c>
      <c r="R71" s="46">
        <v>-4.4000000000000004</v>
      </c>
      <c r="S71" s="74">
        <v>0</v>
      </c>
      <c r="U71" s="73">
        <v>-126.9</v>
      </c>
      <c r="V71" s="74">
        <v>25.05</v>
      </c>
      <c r="W71">
        <v>-79</v>
      </c>
      <c r="X71">
        <v>-43</v>
      </c>
      <c r="Y71">
        <v>-0.5</v>
      </c>
      <c r="Z71">
        <v>-4.4000000000000004</v>
      </c>
      <c r="AA71">
        <v>0</v>
      </c>
      <c r="AB71">
        <v>0</v>
      </c>
      <c r="AC71">
        <v>25.05</v>
      </c>
    </row>
    <row r="72" spans="7:29">
      <c r="G72" t="s">
        <v>114</v>
      </c>
      <c r="H72" s="73">
        <v>0</v>
      </c>
      <c r="I72" s="46">
        <v>0</v>
      </c>
      <c r="J72" s="46">
        <v>33.72</v>
      </c>
      <c r="K72" s="46">
        <v>0</v>
      </c>
      <c r="L72" s="46">
        <v>0</v>
      </c>
      <c r="M72" s="74">
        <v>0</v>
      </c>
      <c r="N72" s="73">
        <v>-29</v>
      </c>
      <c r="O72" s="46">
        <v>-45</v>
      </c>
      <c r="P72" s="46">
        <v>0</v>
      </c>
      <c r="Q72" s="46">
        <v>0</v>
      </c>
      <c r="R72" s="46">
        <v>-2.5</v>
      </c>
      <c r="S72" s="74">
        <v>0</v>
      </c>
      <c r="U72" s="73">
        <v>-77</v>
      </c>
      <c r="V72" s="74">
        <v>33.72</v>
      </c>
      <c r="W72">
        <v>-29</v>
      </c>
      <c r="X72">
        <v>-45</v>
      </c>
      <c r="Y72">
        <v>-0.5</v>
      </c>
      <c r="Z72">
        <v>-2.5</v>
      </c>
      <c r="AA72">
        <v>0</v>
      </c>
      <c r="AB72">
        <v>0</v>
      </c>
      <c r="AC72">
        <v>33.72</v>
      </c>
    </row>
    <row r="73" spans="7:29">
      <c r="G73" t="s">
        <v>115</v>
      </c>
      <c r="H73" s="73">
        <v>0</v>
      </c>
      <c r="I73" s="46">
        <v>0</v>
      </c>
      <c r="J73" s="46">
        <v>30.83</v>
      </c>
      <c r="K73" s="46">
        <v>0</v>
      </c>
      <c r="L73" s="46">
        <v>0</v>
      </c>
      <c r="M73" s="74">
        <v>0</v>
      </c>
      <c r="N73" s="73">
        <v>-68</v>
      </c>
      <c r="O73" s="46">
        <v>-112</v>
      </c>
      <c r="P73" s="46">
        <v>0</v>
      </c>
      <c r="Q73" s="46">
        <v>0</v>
      </c>
      <c r="R73" s="46">
        <v>-1</v>
      </c>
      <c r="S73" s="74">
        <v>0</v>
      </c>
      <c r="U73" s="73">
        <v>-181.5</v>
      </c>
      <c r="V73" s="74">
        <v>30.83</v>
      </c>
      <c r="W73">
        <v>-68</v>
      </c>
      <c r="X73">
        <v>-112</v>
      </c>
      <c r="Y73">
        <v>-0.5</v>
      </c>
      <c r="Z73">
        <v>-1</v>
      </c>
      <c r="AA73">
        <v>0</v>
      </c>
      <c r="AB73">
        <v>0</v>
      </c>
      <c r="AC73">
        <v>30.83</v>
      </c>
    </row>
    <row r="74" spans="7:29">
      <c r="G74" t="s">
        <v>116</v>
      </c>
      <c r="H74" s="73">
        <v>0</v>
      </c>
      <c r="I74" s="46">
        <v>0</v>
      </c>
      <c r="J74" s="46">
        <v>37.58</v>
      </c>
      <c r="K74" s="46">
        <v>0</v>
      </c>
      <c r="L74" s="46">
        <v>0</v>
      </c>
      <c r="M74" s="74">
        <v>0</v>
      </c>
      <c r="N74" s="73">
        <v>-16</v>
      </c>
      <c r="O74" s="46">
        <v>-32</v>
      </c>
      <c r="P74" s="46">
        <v>0</v>
      </c>
      <c r="Q74" s="46">
        <v>0</v>
      </c>
      <c r="R74" s="46">
        <v>0</v>
      </c>
      <c r="S74" s="74">
        <v>0</v>
      </c>
      <c r="U74" s="73">
        <v>-48.5</v>
      </c>
      <c r="V74" s="74">
        <v>37.58</v>
      </c>
      <c r="W74">
        <v>-16</v>
      </c>
      <c r="X74">
        <v>-32</v>
      </c>
      <c r="Y74">
        <v>-0.5</v>
      </c>
      <c r="Z74">
        <v>0</v>
      </c>
      <c r="AA74">
        <v>0</v>
      </c>
      <c r="AB74">
        <v>0</v>
      </c>
      <c r="AC74">
        <v>37.58</v>
      </c>
    </row>
    <row r="75" spans="7:29">
      <c r="G75" t="s">
        <v>117</v>
      </c>
      <c r="H75" s="73">
        <v>10.6</v>
      </c>
      <c r="I75" s="46">
        <v>0</v>
      </c>
      <c r="J75" s="46">
        <v>32.76</v>
      </c>
      <c r="K75" s="46">
        <v>0</v>
      </c>
      <c r="L75" s="46">
        <v>0.96</v>
      </c>
      <c r="M75" s="74">
        <v>0</v>
      </c>
      <c r="N75" s="73">
        <v>0</v>
      </c>
      <c r="O75" s="46">
        <v>-100</v>
      </c>
      <c r="P75" s="46">
        <v>0</v>
      </c>
      <c r="Q75" s="46">
        <v>0</v>
      </c>
      <c r="R75" s="46">
        <v>0</v>
      </c>
      <c r="S75" s="74">
        <v>0</v>
      </c>
      <c r="U75" s="73">
        <v>-100.5</v>
      </c>
      <c r="V75" s="74">
        <v>44.32</v>
      </c>
      <c r="W75">
        <v>10.6</v>
      </c>
      <c r="X75">
        <v>-100</v>
      </c>
      <c r="Y75">
        <v>-0.5</v>
      </c>
      <c r="Z75">
        <v>0.96</v>
      </c>
      <c r="AA75">
        <v>0</v>
      </c>
      <c r="AB75">
        <v>0</v>
      </c>
      <c r="AC75">
        <v>32.76</v>
      </c>
    </row>
    <row r="76" spans="7:29">
      <c r="G76" t="s">
        <v>118</v>
      </c>
      <c r="H76" s="73">
        <v>20.23</v>
      </c>
      <c r="I76" s="46">
        <v>0</v>
      </c>
      <c r="J76" s="46">
        <v>41.43</v>
      </c>
      <c r="K76" s="46">
        <v>0</v>
      </c>
      <c r="L76" s="46">
        <v>2.12</v>
      </c>
      <c r="M76" s="74">
        <v>0</v>
      </c>
      <c r="N76" s="73">
        <v>0</v>
      </c>
      <c r="O76" s="46">
        <v>-38</v>
      </c>
      <c r="P76" s="46">
        <v>0</v>
      </c>
      <c r="Q76" s="46">
        <v>0</v>
      </c>
      <c r="R76" s="46">
        <v>0</v>
      </c>
      <c r="S76" s="74">
        <v>0</v>
      </c>
      <c r="U76" s="73">
        <v>-38.5</v>
      </c>
      <c r="V76" s="74">
        <v>63.78</v>
      </c>
      <c r="W76">
        <v>20.23</v>
      </c>
      <c r="X76">
        <v>-38</v>
      </c>
      <c r="Y76">
        <v>-0.5</v>
      </c>
      <c r="Z76">
        <v>2.12</v>
      </c>
      <c r="AA76">
        <v>0</v>
      </c>
      <c r="AB76">
        <v>0</v>
      </c>
      <c r="AC76">
        <v>41.43</v>
      </c>
    </row>
    <row r="77" spans="7:29">
      <c r="G77" t="s">
        <v>119</v>
      </c>
      <c r="H77" s="73">
        <v>38.54</v>
      </c>
      <c r="I77" s="46">
        <v>0</v>
      </c>
      <c r="J77" s="46">
        <v>42.4</v>
      </c>
      <c r="K77" s="46">
        <v>0</v>
      </c>
      <c r="L77" s="46">
        <v>3.56</v>
      </c>
      <c r="M77" s="74">
        <v>0.48</v>
      </c>
      <c r="N77" s="73">
        <v>0</v>
      </c>
      <c r="O77" s="46">
        <v>-28</v>
      </c>
      <c r="P77" s="46">
        <v>0</v>
      </c>
      <c r="Q77" s="46">
        <v>0</v>
      </c>
      <c r="R77" s="46">
        <v>0</v>
      </c>
      <c r="S77" s="74">
        <v>0</v>
      </c>
      <c r="U77" s="73">
        <v>-28.5</v>
      </c>
      <c r="V77" s="74">
        <v>84.98</v>
      </c>
      <c r="W77">
        <v>38.54</v>
      </c>
      <c r="X77">
        <v>-28</v>
      </c>
      <c r="Y77">
        <v>-0.5</v>
      </c>
      <c r="Z77">
        <v>3.56</v>
      </c>
      <c r="AA77">
        <v>0</v>
      </c>
      <c r="AB77">
        <v>0.48</v>
      </c>
      <c r="AC77">
        <v>42.4</v>
      </c>
    </row>
    <row r="78" spans="7:29">
      <c r="G78" t="s">
        <v>120</v>
      </c>
      <c r="H78" s="73">
        <v>39.5</v>
      </c>
      <c r="I78" s="46">
        <v>0</v>
      </c>
      <c r="J78" s="46">
        <v>42.39</v>
      </c>
      <c r="K78" s="46">
        <v>0</v>
      </c>
      <c r="L78" s="46">
        <v>4.24</v>
      </c>
      <c r="M78" s="74">
        <v>0.87</v>
      </c>
      <c r="N78" s="73">
        <v>0</v>
      </c>
      <c r="O78" s="46">
        <v>-36</v>
      </c>
      <c r="P78" s="46">
        <v>0</v>
      </c>
      <c r="Q78" s="46">
        <v>0</v>
      </c>
      <c r="R78" s="46">
        <v>0</v>
      </c>
      <c r="S78" s="74">
        <v>0</v>
      </c>
      <c r="U78" s="73">
        <v>-36.5</v>
      </c>
      <c r="V78" s="74">
        <v>87</v>
      </c>
      <c r="W78">
        <v>39.5</v>
      </c>
      <c r="X78">
        <v>-36</v>
      </c>
      <c r="Y78">
        <v>-0.5</v>
      </c>
      <c r="Z78">
        <v>4.24</v>
      </c>
      <c r="AA78">
        <v>0</v>
      </c>
      <c r="AB78">
        <v>0.87</v>
      </c>
      <c r="AC78">
        <v>42.39</v>
      </c>
    </row>
    <row r="79" spans="7:29">
      <c r="G79" t="s">
        <v>121</v>
      </c>
      <c r="H79" s="73">
        <v>62.62</v>
      </c>
      <c r="I79" s="46">
        <v>0</v>
      </c>
      <c r="J79" s="46">
        <v>40.47</v>
      </c>
      <c r="K79" s="46">
        <v>0</v>
      </c>
      <c r="L79" s="46">
        <v>4.24</v>
      </c>
      <c r="M79" s="74">
        <v>1.45</v>
      </c>
      <c r="N79" s="73">
        <v>0</v>
      </c>
      <c r="O79" s="46">
        <v>-45</v>
      </c>
      <c r="P79" s="46">
        <v>0</v>
      </c>
      <c r="Q79" s="46">
        <v>0</v>
      </c>
      <c r="R79" s="46">
        <v>0</v>
      </c>
      <c r="S79" s="74">
        <v>0</v>
      </c>
      <c r="U79" s="73">
        <v>-45.5</v>
      </c>
      <c r="V79" s="74">
        <v>108.78</v>
      </c>
      <c r="W79">
        <v>62.62</v>
      </c>
      <c r="X79">
        <v>-45</v>
      </c>
      <c r="Y79">
        <v>-0.5</v>
      </c>
      <c r="Z79">
        <v>4.24</v>
      </c>
      <c r="AA79">
        <v>0</v>
      </c>
      <c r="AB79">
        <v>1.45</v>
      </c>
      <c r="AC79">
        <v>40.47</v>
      </c>
    </row>
    <row r="80" spans="7:29">
      <c r="G80" t="s">
        <v>122</v>
      </c>
      <c r="H80" s="73">
        <v>77.55</v>
      </c>
      <c r="I80" s="46">
        <v>0</v>
      </c>
      <c r="J80" s="46">
        <v>41.35</v>
      </c>
      <c r="K80" s="46">
        <v>0</v>
      </c>
      <c r="L80" s="46">
        <v>4.05</v>
      </c>
      <c r="M80" s="74">
        <v>0.69</v>
      </c>
      <c r="N80" s="73">
        <v>0</v>
      </c>
      <c r="O80" s="46">
        <v>-49</v>
      </c>
      <c r="P80" s="46">
        <v>0</v>
      </c>
      <c r="Q80" s="46">
        <v>0</v>
      </c>
      <c r="R80" s="46">
        <v>0</v>
      </c>
      <c r="S80" s="74">
        <v>0</v>
      </c>
      <c r="U80" s="73">
        <v>-49.5</v>
      </c>
      <c r="V80" s="74">
        <v>123.64</v>
      </c>
      <c r="W80">
        <v>77.55</v>
      </c>
      <c r="X80">
        <v>-49</v>
      </c>
      <c r="Y80">
        <v>-0.5</v>
      </c>
      <c r="Z80">
        <v>4.05</v>
      </c>
      <c r="AA80">
        <v>0</v>
      </c>
      <c r="AB80">
        <v>0.69</v>
      </c>
      <c r="AC80">
        <v>41.35</v>
      </c>
    </row>
    <row r="81" spans="7:29">
      <c r="G81" t="s">
        <v>123</v>
      </c>
      <c r="H81" s="73">
        <v>42.39</v>
      </c>
      <c r="I81" s="46">
        <v>0</v>
      </c>
      <c r="J81" s="46">
        <v>29.87</v>
      </c>
      <c r="K81" s="46">
        <v>0</v>
      </c>
      <c r="L81" s="46">
        <v>4.53</v>
      </c>
      <c r="M81" s="74">
        <v>0.96</v>
      </c>
      <c r="N81" s="73">
        <v>0</v>
      </c>
      <c r="O81" s="46">
        <v>-51</v>
      </c>
      <c r="P81" s="46">
        <v>0</v>
      </c>
      <c r="Q81" s="46">
        <v>0</v>
      </c>
      <c r="R81" s="46">
        <v>0</v>
      </c>
      <c r="S81" s="74">
        <v>0</v>
      </c>
      <c r="U81" s="73">
        <v>-51.5</v>
      </c>
      <c r="V81" s="74">
        <v>77.75</v>
      </c>
      <c r="W81">
        <v>42.39</v>
      </c>
      <c r="X81">
        <v>-51</v>
      </c>
      <c r="Y81">
        <v>-0.5</v>
      </c>
      <c r="Z81">
        <v>4.53</v>
      </c>
      <c r="AA81">
        <v>0</v>
      </c>
      <c r="AB81">
        <v>0.96</v>
      </c>
      <c r="AC81">
        <v>29.87</v>
      </c>
    </row>
    <row r="82" spans="7:29">
      <c r="G82" t="s">
        <v>124</v>
      </c>
      <c r="H82" s="73">
        <v>33.729999999999997</v>
      </c>
      <c r="I82" s="46">
        <v>0</v>
      </c>
      <c r="J82" s="46">
        <v>26.01</v>
      </c>
      <c r="K82" s="46">
        <v>0</v>
      </c>
      <c r="L82" s="46">
        <v>3.85</v>
      </c>
      <c r="M82" s="74">
        <v>0.96</v>
      </c>
      <c r="N82" s="73">
        <v>0</v>
      </c>
      <c r="O82" s="46">
        <v>-45</v>
      </c>
      <c r="P82" s="46">
        <v>0</v>
      </c>
      <c r="Q82" s="46">
        <v>0</v>
      </c>
      <c r="R82" s="46">
        <v>0</v>
      </c>
      <c r="S82" s="74">
        <v>0</v>
      </c>
      <c r="U82" s="73">
        <v>-45.5</v>
      </c>
      <c r="V82" s="74">
        <v>64.55</v>
      </c>
      <c r="W82">
        <v>33.729999999999997</v>
      </c>
      <c r="X82">
        <v>-45</v>
      </c>
      <c r="Y82">
        <v>-0.5</v>
      </c>
      <c r="Z82">
        <v>3.85</v>
      </c>
      <c r="AA82">
        <v>0</v>
      </c>
      <c r="AB82">
        <v>0.96</v>
      </c>
      <c r="AC82">
        <v>26.01</v>
      </c>
    </row>
    <row r="83" spans="7:29">
      <c r="G83" t="s">
        <v>125</v>
      </c>
      <c r="H83" s="73">
        <v>53</v>
      </c>
      <c r="I83" s="46">
        <v>0</v>
      </c>
      <c r="J83" s="46">
        <v>23.12</v>
      </c>
      <c r="K83" s="46">
        <v>0</v>
      </c>
      <c r="L83" s="46">
        <v>5.78</v>
      </c>
      <c r="M83" s="74">
        <v>0</v>
      </c>
      <c r="N83" s="73">
        <v>0</v>
      </c>
      <c r="O83" s="46">
        <v>-23</v>
      </c>
      <c r="P83" s="46">
        <v>0</v>
      </c>
      <c r="Q83" s="46">
        <v>0</v>
      </c>
      <c r="R83" s="46">
        <v>0</v>
      </c>
      <c r="S83" s="74">
        <v>0</v>
      </c>
      <c r="U83" s="73">
        <v>-23.5</v>
      </c>
      <c r="V83" s="74">
        <v>81.900000000000006</v>
      </c>
      <c r="W83">
        <v>53</v>
      </c>
      <c r="X83">
        <v>-23</v>
      </c>
      <c r="Y83">
        <v>-0.5</v>
      </c>
      <c r="Z83">
        <v>5.78</v>
      </c>
      <c r="AA83">
        <v>0</v>
      </c>
      <c r="AB83">
        <v>0</v>
      </c>
      <c r="AC83">
        <v>23.12</v>
      </c>
    </row>
    <row r="84" spans="7:29">
      <c r="G84" t="s">
        <v>126</v>
      </c>
      <c r="H84" s="73">
        <v>53</v>
      </c>
      <c r="I84" s="46">
        <v>0</v>
      </c>
      <c r="J84" s="46">
        <v>6.74</v>
      </c>
      <c r="K84" s="46">
        <v>0</v>
      </c>
      <c r="L84" s="46">
        <v>5.78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-0.5</v>
      </c>
      <c r="V84" s="74">
        <v>65.52</v>
      </c>
      <c r="W84">
        <v>53</v>
      </c>
      <c r="X84">
        <v>0</v>
      </c>
      <c r="Y84">
        <v>-0.5</v>
      </c>
      <c r="Z84">
        <v>5.78</v>
      </c>
      <c r="AA84">
        <v>0</v>
      </c>
      <c r="AB84">
        <v>0</v>
      </c>
      <c r="AC84">
        <v>6.74</v>
      </c>
    </row>
    <row r="85" spans="7:29">
      <c r="G85" t="s">
        <v>127</v>
      </c>
      <c r="H85" s="73">
        <v>87.68</v>
      </c>
      <c r="I85" s="46">
        <v>0</v>
      </c>
      <c r="J85" s="46">
        <v>22.16</v>
      </c>
      <c r="K85" s="46">
        <v>0</v>
      </c>
      <c r="L85" s="46">
        <v>5.3</v>
      </c>
      <c r="M85" s="74">
        <v>0</v>
      </c>
      <c r="N85" s="73">
        <v>0</v>
      </c>
      <c r="O85" s="46">
        <v>-21</v>
      </c>
      <c r="P85" s="46">
        <v>0</v>
      </c>
      <c r="Q85" s="46">
        <v>0</v>
      </c>
      <c r="R85" s="46">
        <v>0</v>
      </c>
      <c r="S85" s="74">
        <v>0</v>
      </c>
      <c r="U85" s="73">
        <v>-21.5</v>
      </c>
      <c r="V85" s="74">
        <v>115.14</v>
      </c>
      <c r="W85">
        <v>87.68</v>
      </c>
      <c r="X85">
        <v>-21</v>
      </c>
      <c r="Y85">
        <v>-0.5</v>
      </c>
      <c r="Z85">
        <v>5.3</v>
      </c>
      <c r="AA85">
        <v>0</v>
      </c>
      <c r="AB85">
        <v>0</v>
      </c>
      <c r="AC85">
        <v>22.16</v>
      </c>
    </row>
    <row r="86" spans="7:29">
      <c r="G86" t="s">
        <v>128</v>
      </c>
      <c r="H86" s="73">
        <v>87.67</v>
      </c>
      <c r="I86" s="46">
        <v>0</v>
      </c>
      <c r="J86" s="46">
        <v>28.91</v>
      </c>
      <c r="K86" s="46">
        <v>0</v>
      </c>
      <c r="L86" s="46">
        <v>4.34</v>
      </c>
      <c r="M86" s="74">
        <v>0</v>
      </c>
      <c r="N86" s="73">
        <v>0</v>
      </c>
      <c r="O86" s="46">
        <v>-17</v>
      </c>
      <c r="P86" s="46">
        <v>0</v>
      </c>
      <c r="Q86" s="46">
        <v>0</v>
      </c>
      <c r="R86" s="46">
        <v>0</v>
      </c>
      <c r="S86" s="74">
        <v>0</v>
      </c>
      <c r="U86" s="73">
        <v>-17.5</v>
      </c>
      <c r="V86" s="74">
        <v>120.92</v>
      </c>
      <c r="W86">
        <v>87.67</v>
      </c>
      <c r="X86">
        <v>-17</v>
      </c>
      <c r="Y86">
        <v>-0.5</v>
      </c>
      <c r="Z86">
        <v>4.34</v>
      </c>
      <c r="AA86">
        <v>0</v>
      </c>
      <c r="AB86">
        <v>0</v>
      </c>
      <c r="AC86">
        <v>28.91</v>
      </c>
    </row>
    <row r="87" spans="7:29">
      <c r="G87" t="s">
        <v>129</v>
      </c>
      <c r="H87" s="73">
        <v>114.66</v>
      </c>
      <c r="I87" s="46">
        <v>0</v>
      </c>
      <c r="J87" s="46">
        <v>24.09</v>
      </c>
      <c r="K87" s="46">
        <v>0</v>
      </c>
      <c r="L87" s="46">
        <v>3.85</v>
      </c>
      <c r="M87" s="74">
        <v>0</v>
      </c>
      <c r="N87" s="73">
        <v>0</v>
      </c>
      <c r="O87" s="46">
        <v>0</v>
      </c>
      <c r="P87" s="46">
        <v>0</v>
      </c>
      <c r="Q87" s="46">
        <v>-10</v>
      </c>
      <c r="R87" s="46">
        <v>0</v>
      </c>
      <c r="S87" s="74">
        <v>0</v>
      </c>
      <c r="U87" s="73">
        <v>-10.5</v>
      </c>
      <c r="V87" s="74">
        <v>142.6</v>
      </c>
      <c r="W87">
        <v>114.66</v>
      </c>
      <c r="X87">
        <v>0</v>
      </c>
      <c r="Y87">
        <v>-0.5</v>
      </c>
      <c r="Z87">
        <v>3.85</v>
      </c>
      <c r="AA87">
        <v>-10</v>
      </c>
      <c r="AB87">
        <v>0</v>
      </c>
      <c r="AC87">
        <v>24.09</v>
      </c>
    </row>
    <row r="88" spans="7:29">
      <c r="G88" t="s">
        <v>130</v>
      </c>
      <c r="H88" s="73">
        <v>110.8</v>
      </c>
      <c r="I88" s="46">
        <v>0</v>
      </c>
      <c r="J88" s="46">
        <v>24.09</v>
      </c>
      <c r="K88" s="46">
        <v>0</v>
      </c>
      <c r="L88" s="46">
        <v>3.37</v>
      </c>
      <c r="M88" s="74">
        <v>0</v>
      </c>
      <c r="N88" s="73">
        <v>0</v>
      </c>
      <c r="O88" s="46">
        <v>0</v>
      </c>
      <c r="P88" s="46">
        <v>0</v>
      </c>
      <c r="Q88" s="46">
        <v>-10</v>
      </c>
      <c r="R88" s="46">
        <v>0</v>
      </c>
      <c r="S88" s="74">
        <v>0</v>
      </c>
      <c r="U88" s="73">
        <v>-10.5</v>
      </c>
      <c r="V88" s="74">
        <v>138.26</v>
      </c>
      <c r="W88">
        <v>110.8</v>
      </c>
      <c r="X88">
        <v>0</v>
      </c>
      <c r="Y88">
        <v>-0.5</v>
      </c>
      <c r="Z88">
        <v>3.37</v>
      </c>
      <c r="AA88">
        <v>-10</v>
      </c>
      <c r="AB88">
        <v>0</v>
      </c>
      <c r="AC88">
        <v>24.09</v>
      </c>
    </row>
    <row r="89" spans="7:29">
      <c r="G89" t="s">
        <v>131</v>
      </c>
      <c r="H89" s="73">
        <v>72.27</v>
      </c>
      <c r="I89" s="46">
        <v>0</v>
      </c>
      <c r="J89" s="46">
        <v>23.12</v>
      </c>
      <c r="K89" s="46">
        <v>0</v>
      </c>
      <c r="L89" s="46">
        <v>2.89</v>
      </c>
      <c r="M89" s="74">
        <v>0</v>
      </c>
      <c r="N89" s="73">
        <v>0</v>
      </c>
      <c r="O89" s="46">
        <v>0</v>
      </c>
      <c r="P89" s="46">
        <v>0</v>
      </c>
      <c r="Q89" s="46">
        <v>-10</v>
      </c>
      <c r="R89" s="46">
        <v>0</v>
      </c>
      <c r="S89" s="74">
        <v>0</v>
      </c>
      <c r="U89" s="73">
        <v>-10.5</v>
      </c>
      <c r="V89" s="74">
        <v>98.28</v>
      </c>
      <c r="W89">
        <v>72.27</v>
      </c>
      <c r="X89">
        <v>0</v>
      </c>
      <c r="Y89">
        <v>-0.5</v>
      </c>
      <c r="Z89">
        <v>2.89</v>
      </c>
      <c r="AA89">
        <v>-10</v>
      </c>
      <c r="AB89">
        <v>0</v>
      </c>
      <c r="AC89">
        <v>23.12</v>
      </c>
    </row>
    <row r="90" spans="7:29">
      <c r="G90" t="s">
        <v>132</v>
      </c>
      <c r="H90" s="73">
        <v>70.34</v>
      </c>
      <c r="I90" s="46">
        <v>0</v>
      </c>
      <c r="J90" s="46">
        <v>23.12</v>
      </c>
      <c r="K90" s="46">
        <v>0</v>
      </c>
      <c r="L90" s="46">
        <v>1.93</v>
      </c>
      <c r="M90" s="74">
        <v>0</v>
      </c>
      <c r="N90" s="73">
        <v>0</v>
      </c>
      <c r="O90" s="46">
        <v>0</v>
      </c>
      <c r="P90" s="46">
        <v>0</v>
      </c>
      <c r="Q90" s="46">
        <v>-10</v>
      </c>
      <c r="R90" s="46">
        <v>0</v>
      </c>
      <c r="S90" s="74">
        <v>0</v>
      </c>
      <c r="U90" s="73">
        <v>-10.5</v>
      </c>
      <c r="V90" s="74">
        <v>95.39</v>
      </c>
      <c r="W90">
        <v>70.34</v>
      </c>
      <c r="X90">
        <v>0</v>
      </c>
      <c r="Y90">
        <v>-0.5</v>
      </c>
      <c r="Z90">
        <v>1.93</v>
      </c>
      <c r="AA90">
        <v>-10</v>
      </c>
      <c r="AB90">
        <v>0</v>
      </c>
      <c r="AC90">
        <v>23.12</v>
      </c>
    </row>
    <row r="91" spans="7:29">
      <c r="G91" t="s">
        <v>133</v>
      </c>
      <c r="H91" s="73">
        <v>84.79</v>
      </c>
      <c r="I91" s="46">
        <v>0</v>
      </c>
      <c r="J91" s="46">
        <v>0</v>
      </c>
      <c r="K91" s="46">
        <v>0</v>
      </c>
      <c r="L91" s="46">
        <v>0.96</v>
      </c>
      <c r="M91" s="74">
        <v>0</v>
      </c>
      <c r="N91" s="73">
        <v>0</v>
      </c>
      <c r="O91" s="46">
        <v>0</v>
      </c>
      <c r="P91" s="46">
        <v>-10</v>
      </c>
      <c r="Q91" s="46">
        <v>-15</v>
      </c>
      <c r="R91" s="46">
        <v>0</v>
      </c>
      <c r="S91" s="74">
        <v>0</v>
      </c>
      <c r="U91" s="73">
        <v>-25.5</v>
      </c>
      <c r="V91" s="74">
        <v>85.75</v>
      </c>
      <c r="W91">
        <v>84.79</v>
      </c>
      <c r="X91">
        <v>0</v>
      </c>
      <c r="Y91">
        <v>-0.5</v>
      </c>
      <c r="Z91">
        <v>0.96</v>
      </c>
      <c r="AA91">
        <v>-15</v>
      </c>
      <c r="AB91">
        <v>0</v>
      </c>
      <c r="AC91">
        <v>-10</v>
      </c>
    </row>
    <row r="92" spans="7:29">
      <c r="G92" t="s">
        <v>134</v>
      </c>
      <c r="H92" s="73">
        <v>79.010000000000005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-8</v>
      </c>
      <c r="Q92" s="46">
        <v>-15</v>
      </c>
      <c r="R92" s="46">
        <v>0</v>
      </c>
      <c r="S92" s="74">
        <v>0</v>
      </c>
      <c r="U92" s="73">
        <v>-23.5</v>
      </c>
      <c r="V92" s="74">
        <v>79.010000000000005</v>
      </c>
      <c r="W92">
        <v>79.010000000000005</v>
      </c>
      <c r="X92">
        <v>0</v>
      </c>
      <c r="Y92">
        <v>-0.5</v>
      </c>
      <c r="Z92">
        <v>0</v>
      </c>
      <c r="AA92">
        <v>-15</v>
      </c>
      <c r="AB92">
        <v>0</v>
      </c>
      <c r="AC92">
        <v>-8</v>
      </c>
    </row>
    <row r="93" spans="7:29">
      <c r="G93" t="s">
        <v>135</v>
      </c>
      <c r="H93" s="73">
        <v>28.91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-16</v>
      </c>
      <c r="Q93" s="46">
        <v>-15</v>
      </c>
      <c r="R93" s="46">
        <v>-1</v>
      </c>
      <c r="S93" s="74">
        <v>0</v>
      </c>
      <c r="U93" s="73">
        <v>-32.5</v>
      </c>
      <c r="V93" s="74">
        <v>28.9</v>
      </c>
      <c r="W93">
        <v>28.91</v>
      </c>
      <c r="X93">
        <v>0</v>
      </c>
      <c r="Y93">
        <v>-0.5</v>
      </c>
      <c r="Z93">
        <v>-1</v>
      </c>
      <c r="AA93">
        <v>-15</v>
      </c>
      <c r="AB93">
        <v>0</v>
      </c>
      <c r="AC93">
        <v>-16</v>
      </c>
    </row>
    <row r="94" spans="7:29">
      <c r="G94" t="s">
        <v>136</v>
      </c>
      <c r="H94" s="73">
        <v>2.89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-10</v>
      </c>
      <c r="Q94" s="46">
        <v>-15</v>
      </c>
      <c r="R94" s="46">
        <v>-2</v>
      </c>
      <c r="S94" s="74">
        <v>0</v>
      </c>
      <c r="U94" s="73">
        <v>-27.5</v>
      </c>
      <c r="V94" s="74">
        <v>2.89</v>
      </c>
      <c r="W94">
        <v>2.89</v>
      </c>
      <c r="X94">
        <v>0</v>
      </c>
      <c r="Y94">
        <v>-0.5</v>
      </c>
      <c r="Z94">
        <v>-2</v>
      </c>
      <c r="AA94">
        <v>-15</v>
      </c>
      <c r="AB94">
        <v>0</v>
      </c>
      <c r="AC94">
        <v>-10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-24</v>
      </c>
      <c r="O95" s="46">
        <v>0</v>
      </c>
      <c r="P95" s="46">
        <v>0</v>
      </c>
      <c r="Q95" s="46">
        <v>-25</v>
      </c>
      <c r="R95" s="46">
        <v>-3</v>
      </c>
      <c r="S95" s="74">
        <v>0</v>
      </c>
      <c r="U95" s="73">
        <v>-52.5</v>
      </c>
      <c r="V95" s="74">
        <v>0</v>
      </c>
      <c r="W95">
        <v>-24</v>
      </c>
      <c r="X95">
        <v>0</v>
      </c>
      <c r="Y95">
        <v>-0.5</v>
      </c>
      <c r="Z95">
        <v>-3</v>
      </c>
      <c r="AA95">
        <v>-25</v>
      </c>
      <c r="AB95">
        <v>0</v>
      </c>
      <c r="AC95">
        <v>0</v>
      </c>
    </row>
    <row r="96" spans="7:29">
      <c r="G96" t="s">
        <v>138</v>
      </c>
      <c r="H96" s="73">
        <v>19.27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-25</v>
      </c>
      <c r="R96" s="46">
        <v>-4</v>
      </c>
      <c r="S96" s="74">
        <v>0</v>
      </c>
      <c r="U96" s="73">
        <v>-29.5</v>
      </c>
      <c r="V96" s="74">
        <v>19.27</v>
      </c>
      <c r="W96">
        <v>19.27</v>
      </c>
      <c r="X96">
        <v>0</v>
      </c>
      <c r="Y96">
        <v>-0.5</v>
      </c>
      <c r="Z96">
        <v>-4</v>
      </c>
      <c r="AA96">
        <v>-25</v>
      </c>
      <c r="AB96">
        <v>0</v>
      </c>
      <c r="AC96">
        <v>0</v>
      </c>
    </row>
    <row r="97" spans="1:83">
      <c r="G97" t="s">
        <v>139</v>
      </c>
      <c r="H97" s="73">
        <v>37.58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-10</v>
      </c>
      <c r="Q97" s="46">
        <v>-25</v>
      </c>
      <c r="R97" s="46">
        <v>-4</v>
      </c>
      <c r="S97" s="74">
        <v>0</v>
      </c>
      <c r="U97" s="73">
        <v>-39.5</v>
      </c>
      <c r="V97" s="74">
        <v>37.58</v>
      </c>
      <c r="W97">
        <v>37.58</v>
      </c>
      <c r="X97">
        <v>0</v>
      </c>
      <c r="Y97">
        <v>-0.5</v>
      </c>
      <c r="Z97">
        <v>-4</v>
      </c>
      <c r="AA97">
        <v>-25</v>
      </c>
      <c r="AB97">
        <v>0</v>
      </c>
      <c r="AC97">
        <v>-10</v>
      </c>
    </row>
    <row r="98" spans="1:83">
      <c r="G98" t="s">
        <v>140</v>
      </c>
      <c r="H98" s="73">
        <v>56.85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-20</v>
      </c>
      <c r="Q98" s="46">
        <v>-25</v>
      </c>
      <c r="R98" s="46">
        <v>-5</v>
      </c>
      <c r="S98" s="74">
        <v>0</v>
      </c>
      <c r="U98" s="73">
        <v>-50.5</v>
      </c>
      <c r="V98" s="74">
        <v>56.85</v>
      </c>
      <c r="W98">
        <v>56.85</v>
      </c>
      <c r="X98">
        <v>0</v>
      </c>
      <c r="Y98">
        <v>-0.5</v>
      </c>
      <c r="Z98">
        <v>-5</v>
      </c>
      <c r="AA98">
        <v>-25</v>
      </c>
      <c r="AB98">
        <v>0</v>
      </c>
      <c r="AC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0.62680999999999998</v>
      </c>
      <c r="I99" s="69">
        <f t="shared" ref="I99:BQ99" si="1">SUM(I3:I98)/4000</f>
        <v>0</v>
      </c>
      <c r="J99" s="69">
        <f t="shared" si="1"/>
        <v>0.43549999999999994</v>
      </c>
      <c r="K99" s="69">
        <f t="shared" si="1"/>
        <v>0</v>
      </c>
      <c r="L99" s="69">
        <f t="shared" si="1"/>
        <v>3.6199999999999996E-2</v>
      </c>
      <c r="M99" s="69">
        <f t="shared" si="1"/>
        <v>6.1575000000000015E-3</v>
      </c>
      <c r="N99" s="68">
        <f t="shared" si="1"/>
        <v>-0.65425</v>
      </c>
      <c r="O99" s="69">
        <f t="shared" si="1"/>
        <v>-0.61824999999999997</v>
      </c>
      <c r="P99" s="69">
        <f t="shared" si="1"/>
        <v>-0.1055</v>
      </c>
      <c r="Q99" s="69">
        <f t="shared" si="1"/>
        <v>-0.105</v>
      </c>
      <c r="R99" s="69">
        <f t="shared" si="1"/>
        <v>-8.4899999999999989E-2</v>
      </c>
      <c r="S99" s="70">
        <f t="shared" si="1"/>
        <v>0</v>
      </c>
      <c r="U99" s="68">
        <f t="shared" si="1"/>
        <v>-1.5798999999999999</v>
      </c>
      <c r="V99" s="70">
        <f t="shared" si="1"/>
        <v>1.1046625000000005</v>
      </c>
      <c r="W99">
        <f t="shared" si="1"/>
        <v>-2.744000000000002E-2</v>
      </c>
      <c r="X99">
        <f t="shared" si="1"/>
        <v>-0.61824999999999997</v>
      </c>
      <c r="Y99">
        <f t="shared" si="1"/>
        <v>-1.2E-2</v>
      </c>
      <c r="Z99">
        <f t="shared" si="1"/>
        <v>-4.8699999999999979E-2</v>
      </c>
      <c r="AA99">
        <f t="shared" si="1"/>
        <v>-0.105</v>
      </c>
      <c r="AB99">
        <f t="shared" si="1"/>
        <v>6.1575000000000015E-3</v>
      </c>
      <c r="AC99">
        <f t="shared" si="1"/>
        <v>0.3299999999999999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40"/>
      <c r="F1" s="140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47"/>
      <c r="F1" s="147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45346</v>
      </c>
      <c r="U2" s="73" t="s">
        <v>225</v>
      </c>
      <c r="V2" s="74" t="s">
        <v>224</v>
      </c>
      <c r="W2" s="28" t="s">
        <v>438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3.96</v>
      </c>
      <c r="W38">
        <v>3.96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5.78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5.78</v>
      </c>
      <c r="W39">
        <v>5.78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5.3</v>
      </c>
      <c r="W40">
        <v>5.3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6.17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6.17</v>
      </c>
      <c r="W41">
        <v>6.17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6.26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6.26</v>
      </c>
      <c r="W42">
        <v>6.26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3.76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3.76</v>
      </c>
      <c r="W43">
        <v>3.76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4.62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4.62</v>
      </c>
      <c r="W44">
        <v>4.62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1.73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1.73</v>
      </c>
      <c r="W45">
        <v>1.73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0.19</v>
      </c>
      <c r="W46">
        <v>0.19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1.06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1.06</v>
      </c>
      <c r="W47">
        <v>1.06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0.73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0.73</v>
      </c>
      <c r="W50">
        <v>0.73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0.28999999999999998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0.28999999999999998</v>
      </c>
      <c r="W55">
        <v>0.28999999999999998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0.77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0.77</v>
      </c>
      <c r="W56">
        <v>0.77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2.31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2.31</v>
      </c>
      <c r="W57">
        <v>2.31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1.25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1.25</v>
      </c>
      <c r="W59">
        <v>1.25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4.43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4.43</v>
      </c>
      <c r="W60">
        <v>4.43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6.74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6.74</v>
      </c>
      <c r="W61">
        <v>6.74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3.28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3.28</v>
      </c>
      <c r="W62">
        <v>3.28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1.4657499999999999E-2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1.4657499999999999E-2</v>
      </c>
      <c r="W99">
        <f t="shared" si="1"/>
        <v>1.4657499999999999E-2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47"/>
      <c r="F1" s="147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223</v>
      </c>
      <c r="B1" s="218"/>
      <c r="C1" s="218"/>
      <c r="D1" s="218"/>
      <c r="E1" s="193"/>
      <c r="F1" s="193"/>
      <c r="G1" s="218" t="s">
        <v>44</v>
      </c>
      <c r="H1" s="219" t="s">
        <v>224</v>
      </c>
      <c r="I1" s="220"/>
      <c r="J1" s="220"/>
      <c r="K1" s="220"/>
      <c r="L1" s="220"/>
      <c r="M1" s="221"/>
      <c r="N1" s="219" t="s">
        <v>225</v>
      </c>
      <c r="O1" s="220"/>
      <c r="P1" s="220"/>
      <c r="Q1" s="220"/>
      <c r="R1" s="220"/>
      <c r="S1" s="221"/>
      <c r="T1">
        <v>3</v>
      </c>
      <c r="U1" s="222" t="s">
        <v>317</v>
      </c>
      <c r="V1" s="223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8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45346</v>
      </c>
      <c r="B1" s="226"/>
      <c r="C1" s="226"/>
      <c r="D1" s="228" t="s">
        <v>434</v>
      </c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9" t="s">
        <v>143</v>
      </c>
      <c r="Q1" s="229" t="s">
        <v>144</v>
      </c>
      <c r="R1" s="227" t="s">
        <v>314</v>
      </c>
      <c r="S1" s="227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18" t="s">
        <v>313</v>
      </c>
      <c r="Y1" s="225" t="s">
        <v>218</v>
      </c>
      <c r="Z1" s="225" t="s">
        <v>219</v>
      </c>
      <c r="AA1" s="231" t="s">
        <v>194</v>
      </c>
      <c r="AB1" s="231" t="s">
        <v>195</v>
      </c>
      <c r="AC1" s="25" t="s">
        <v>185</v>
      </c>
      <c r="AD1" s="218" t="s">
        <v>142</v>
      </c>
      <c r="AG1" s="218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24" t="s">
        <v>373</v>
      </c>
      <c r="AP1" s="224" t="s">
        <v>374</v>
      </c>
      <c r="AQ1" s="224" t="s">
        <v>375</v>
      </c>
      <c r="AR1" s="224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2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9"/>
      <c r="Q2" s="229"/>
      <c r="R2" s="227"/>
      <c r="S2" s="227"/>
      <c r="T2" s="40" t="s">
        <v>294</v>
      </c>
      <c r="U2" s="230"/>
      <c r="V2" s="65" t="s">
        <v>284</v>
      </c>
      <c r="W2" s="65" t="s">
        <v>284</v>
      </c>
      <c r="X2" s="218"/>
      <c r="Y2" s="225"/>
      <c r="Z2" s="225"/>
      <c r="AA2" s="231"/>
      <c r="AB2" s="231"/>
      <c r="AC2" s="25">
        <f>Losses!B3</f>
        <v>8.3999999999999995E-3</v>
      </c>
      <c r="AD2" s="218"/>
      <c r="AE2" t="s">
        <v>270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S2" s="225"/>
      <c r="AT2" s="225"/>
    </row>
    <row r="3" spans="1:47">
      <c r="A3" t="s">
        <v>45</v>
      </c>
      <c r="D3">
        <f>TWEPL!P3</f>
        <v>11.0558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704.32487958708919</v>
      </c>
      <c r="P3" s="36">
        <v>57.81</v>
      </c>
      <c r="Q3" s="36">
        <v>14.45</v>
      </c>
      <c r="R3" s="38">
        <v>0</v>
      </c>
      <c r="S3" s="38">
        <v>0</v>
      </c>
      <c r="T3" s="37">
        <f>SUMPRODUCT(LTA!J3:AN3,LTA!J$101:AN$101,LTA!J$103:AN$103)</f>
        <v>36.760000000000005</v>
      </c>
      <c r="U3" s="37">
        <f>SUMPRODUCT(LTA!J3:AN3,LTA!J$102:AN$102,LTA!J$103:AN$103)</f>
        <v>82.53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10.20270915898484</v>
      </c>
      <c r="AD3">
        <f>SUM(B3:AB3,AI3:AT3)-AC3</f>
        <v>807.19797605833708</v>
      </c>
      <c r="AE3">
        <f>'IDT-1'!B3</f>
        <v>0</v>
      </c>
      <c r="AF3" s="24"/>
      <c r="AG3">
        <f>SUM(AD3:AF3)</f>
        <v>807.19797605833708</v>
      </c>
      <c r="AI3" s="34">
        <f>PXIL!H3</f>
        <v>0</v>
      </c>
      <c r="AJ3" s="34">
        <f>PXIL!N3</f>
        <v>0</v>
      </c>
      <c r="AK3" s="34">
        <f>RTM_IEX!H3</f>
        <v>24.09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11.0558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716.5894726971452</v>
      </c>
      <c r="P4" s="36">
        <v>57.81</v>
      </c>
      <c r="Q4" s="36">
        <v>14.45</v>
      </c>
      <c r="R4" s="38">
        <v>0</v>
      </c>
      <c r="S4" s="38">
        <v>0</v>
      </c>
      <c r="T4" s="37">
        <f>SUMPRODUCT(LTA!J4:AN4,LTA!J$101:AN$101,LTA!J$103:AN$103)</f>
        <v>35.6</v>
      </c>
      <c r="U4" s="37">
        <f>SUMPRODUCT(LTA!J4:AN4,LTA!J$102:AN$102,LTA!J$103:AN$103)</f>
        <v>82.58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10.296407741109311</v>
      </c>
      <c r="AD4">
        <f t="shared" ref="AD4:AD67" si="1">SUM(B4:AB4,AI4:AT4)-AC4</f>
        <v>818.2588705862687</v>
      </c>
      <c r="AE4">
        <f>'IDT-1'!B4</f>
        <v>0</v>
      </c>
      <c r="AF4" s="24"/>
      <c r="AG4">
        <f t="shared" ref="AG4:AG67" si="2">SUM(AD4:AF4)</f>
        <v>818.2588705862687</v>
      </c>
      <c r="AI4" s="34">
        <f>PXIL!H4</f>
        <v>0</v>
      </c>
      <c r="AJ4" s="34">
        <f>PXIL!N4</f>
        <v>0</v>
      </c>
      <c r="AK4" s="34">
        <f>RTM_IEX!H4</f>
        <v>24.09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11.0558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705.11765035531801</v>
      </c>
      <c r="P5" s="36">
        <v>57.81</v>
      </c>
      <c r="Q5" s="36">
        <v>14.45</v>
      </c>
      <c r="R5" s="38">
        <v>0</v>
      </c>
      <c r="S5" s="38">
        <v>0</v>
      </c>
      <c r="T5" s="37">
        <f>SUMPRODUCT(LTA!J5:AN5,LTA!J$101:AN$101,LTA!J$103:AN$103)</f>
        <v>34.56</v>
      </c>
      <c r="U5" s="37">
        <f>SUMPRODUCT(LTA!J5:AN5,LTA!J$102:AN$102,LTA!J$103:AN$103)</f>
        <v>80.98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10.288945269258859</v>
      </c>
      <c r="AD5">
        <f t="shared" si="1"/>
        <v>743.06451071629181</v>
      </c>
      <c r="AE5">
        <f>'IDT-1'!B5</f>
        <v>0</v>
      </c>
      <c r="AF5" s="24"/>
      <c r="AG5">
        <f t="shared" si="2"/>
        <v>743.06451071629181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11.0558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705.11765035531801</v>
      </c>
      <c r="P6" s="36">
        <v>57.81</v>
      </c>
      <c r="Q6" s="36">
        <v>14.45</v>
      </c>
      <c r="R6" s="38">
        <v>0</v>
      </c>
      <c r="S6" s="38">
        <v>0</v>
      </c>
      <c r="T6" s="37">
        <f>SUMPRODUCT(LTA!J6:AN6,LTA!J$101:AN$101,LTA!J$103:AN$103)</f>
        <v>33.550000000000004</v>
      </c>
      <c r="U6" s="37">
        <f>SUMPRODUCT(LTA!J6:AN6,LTA!J$102:AN$102,LTA!J$103:AN$103)</f>
        <v>77.78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10.41453326603175</v>
      </c>
      <c r="AD6">
        <f t="shared" si="1"/>
        <v>719.72892271951889</v>
      </c>
      <c r="AE6">
        <f>'IDT-1'!B6</f>
        <v>0</v>
      </c>
      <c r="AF6" s="24"/>
      <c r="AG6">
        <f t="shared" si="2"/>
        <v>719.72892271951889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11.0558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706.9474522302778</v>
      </c>
      <c r="P7" s="36">
        <v>57.81</v>
      </c>
      <c r="Q7" s="36">
        <v>14.45</v>
      </c>
      <c r="R7" s="38">
        <v>0</v>
      </c>
      <c r="S7" s="38">
        <v>0</v>
      </c>
      <c r="T7" s="37">
        <f>SUMPRODUCT(LTA!J7:AN7,LTA!J$101:AN$101,LTA!J$103:AN$103)</f>
        <v>32.370000000000005</v>
      </c>
      <c r="U7" s="37">
        <f>SUMPRODUCT(LTA!J7:AN7,LTA!J$102:AN$102,LTA!J$103:AN$103)</f>
        <v>77.59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10.553934125379639</v>
      </c>
      <c r="AD7">
        <f t="shared" si="1"/>
        <v>704.04932373513077</v>
      </c>
      <c r="AE7">
        <f>'IDT-1'!B7</f>
        <v>0</v>
      </c>
      <c r="AF7" s="24"/>
      <c r="AG7">
        <f t="shared" si="2"/>
        <v>704.04932373513077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-72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11.0558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709.74894447017607</v>
      </c>
      <c r="P8" s="36">
        <v>57.81</v>
      </c>
      <c r="Q8" s="36">
        <v>14.45</v>
      </c>
      <c r="R8" s="38">
        <v>0</v>
      </c>
      <c r="S8" s="38">
        <v>0</v>
      </c>
      <c r="T8" s="37">
        <f>SUMPRODUCT(LTA!J8:AN8,LTA!J$101:AN$101,LTA!J$103:AN$103)</f>
        <v>31.200000000000003</v>
      </c>
      <c r="U8" s="37">
        <f>SUMPRODUCT(LTA!J8:AN8,LTA!J$102:AN$102,LTA!J$103:AN$103)</f>
        <v>77.58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10.694622026068119</v>
      </c>
      <c r="AD8">
        <f t="shared" si="1"/>
        <v>690.53012807434072</v>
      </c>
      <c r="AE8">
        <f>'IDT-1'!B8</f>
        <v>0</v>
      </c>
      <c r="AF8" s="24"/>
      <c r="AG8">
        <f t="shared" si="2"/>
        <v>690.53012807434072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-87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11.0558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712.37508136800056</v>
      </c>
      <c r="P9" s="36">
        <v>57.81</v>
      </c>
      <c r="Q9" s="36">
        <v>14.45</v>
      </c>
      <c r="R9" s="38">
        <v>0</v>
      </c>
      <c r="S9" s="38">
        <v>0</v>
      </c>
      <c r="T9" s="37">
        <f>SUMPRODUCT(LTA!J9:AN9,LTA!J$101:AN$101,LTA!J$103:AN$103)</f>
        <v>28.34</v>
      </c>
      <c r="U9" s="37">
        <f>SUMPRODUCT(LTA!J9:AN9,LTA!J$102:AN$102,LTA!J$103:AN$103)</f>
        <v>64.929999999999993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10.577926418284957</v>
      </c>
      <c r="AD9">
        <f t="shared" si="1"/>
        <v>678.76296057994819</v>
      </c>
      <c r="AE9">
        <f>'IDT-1'!B9</f>
        <v>0</v>
      </c>
      <c r="AF9" s="24"/>
      <c r="AG9">
        <f t="shared" si="2"/>
        <v>678.76296057994819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-86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11.0558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678.24969346998</v>
      </c>
      <c r="P10" s="36">
        <v>57.81</v>
      </c>
      <c r="Q10" s="36">
        <v>14.45</v>
      </c>
      <c r="R10" s="38">
        <v>0</v>
      </c>
      <c r="S10" s="38">
        <v>0</v>
      </c>
      <c r="T10" s="37">
        <f>SUMPRODUCT(LTA!J10:AN10,LTA!J$101:AN$101,LTA!J$103:AN$103)</f>
        <v>25.99</v>
      </c>
      <c r="U10" s="37">
        <f>SUMPRODUCT(LTA!J10:AN10,LTA!J$102:AN$102,LTA!J$103:AN$103)</f>
        <v>63.94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-197.6</v>
      </c>
      <c r="AC10">
        <f t="shared" si="0"/>
        <v>10.03449590136958</v>
      </c>
      <c r="AD10">
        <f t="shared" si="1"/>
        <v>668.84100319884305</v>
      </c>
      <c r="AE10">
        <f>'IDT-1'!B10</f>
        <v>0</v>
      </c>
      <c r="AF10" s="24"/>
      <c r="AG10">
        <f t="shared" si="2"/>
        <v>668.84100319884305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11.0558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673.85974686724444</v>
      </c>
      <c r="P11" s="36">
        <v>57.81</v>
      </c>
      <c r="Q11" s="36">
        <v>14.45</v>
      </c>
      <c r="R11" s="38">
        <v>0</v>
      </c>
      <c r="S11" s="38">
        <v>0</v>
      </c>
      <c r="T11" s="37">
        <f>SUMPRODUCT(LTA!J11:AN11,LTA!J$101:AN$101,LTA!J$103:AN$103)</f>
        <v>24.67</v>
      </c>
      <c r="U11" s="37">
        <f>SUMPRODUCT(LTA!J11:AN11,LTA!J$102:AN$102,LTA!J$103:AN$103)</f>
        <v>63.31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-197.6</v>
      </c>
      <c r="AC11">
        <f t="shared" si="0"/>
        <v>10.06595192715549</v>
      </c>
      <c r="AD11">
        <f t="shared" si="1"/>
        <v>652.46960057032152</v>
      </c>
      <c r="AE11">
        <f>'IDT-1'!B11</f>
        <v>0</v>
      </c>
      <c r="AF11" s="24"/>
      <c r="AG11">
        <f t="shared" si="2"/>
        <v>652.46960057032152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11.0558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673.85974686724444</v>
      </c>
      <c r="P12" s="36">
        <v>57.81</v>
      </c>
      <c r="Q12" s="36">
        <v>14.45</v>
      </c>
      <c r="R12" s="38">
        <v>0</v>
      </c>
      <c r="S12" s="38">
        <v>0</v>
      </c>
      <c r="T12" s="37">
        <f>SUMPRODUCT(LTA!J12:AN12,LTA!J$101:AN$101,LTA!J$103:AN$103)</f>
        <v>23.34</v>
      </c>
      <c r="U12" s="37">
        <f>SUMPRODUCT(LTA!J12:AN12,LTA!J$102:AN$102,LTA!J$103:AN$103)</f>
        <v>62.519999999999996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-197.6</v>
      </c>
      <c r="AC12">
        <f t="shared" si="0"/>
        <v>10.090499715779938</v>
      </c>
      <c r="AD12">
        <f t="shared" si="1"/>
        <v>645.32505278169708</v>
      </c>
      <c r="AE12">
        <f>'IDT-1'!B12</f>
        <v>0</v>
      </c>
      <c r="AF12" s="24"/>
      <c r="AG12">
        <f t="shared" si="2"/>
        <v>645.32505278169708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-74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11.0558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673.90366619260794</v>
      </c>
      <c r="P13" s="36">
        <v>57.81</v>
      </c>
      <c r="Q13" s="36">
        <v>14.45</v>
      </c>
      <c r="R13" s="38">
        <v>0</v>
      </c>
      <c r="S13" s="38">
        <v>0</v>
      </c>
      <c r="T13" s="37">
        <f>SUMPRODUCT(LTA!J13:AN13,LTA!J$101:AN$101,LTA!J$103:AN$103)</f>
        <v>23.67</v>
      </c>
      <c r="U13" s="37">
        <f>SUMPRODUCT(LTA!J13:AN13,LTA!J$102:AN$102,LTA!J$103:AN$103)</f>
        <v>62.22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-197.6</v>
      </c>
      <c r="AC13">
        <f t="shared" si="0"/>
        <v>10.158889899912102</v>
      </c>
      <c r="AD13">
        <f t="shared" si="1"/>
        <v>637.33058192292845</v>
      </c>
      <c r="AE13">
        <f>'IDT-1'!B13</f>
        <v>0</v>
      </c>
      <c r="AF13" s="24"/>
      <c r="AG13">
        <f t="shared" si="2"/>
        <v>637.33058192292845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-82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11.0558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673.90366619260794</v>
      </c>
      <c r="P14" s="36">
        <v>57.81</v>
      </c>
      <c r="Q14" s="36">
        <v>14.45</v>
      </c>
      <c r="R14" s="38">
        <v>0</v>
      </c>
      <c r="S14" s="38">
        <v>0</v>
      </c>
      <c r="T14" s="37">
        <f>SUMPRODUCT(LTA!J14:AN14,LTA!J$101:AN$101,LTA!J$103:AN$103)</f>
        <v>23.330000000000002</v>
      </c>
      <c r="U14" s="37">
        <f>SUMPRODUCT(LTA!J14:AN14,LTA!J$102:AN$102,LTA!J$103:AN$103)</f>
        <v>61.180000000000007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-197.6</v>
      </c>
      <c r="AC14">
        <f t="shared" si="0"/>
        <v>10.155769057636991</v>
      </c>
      <c r="AD14">
        <f t="shared" si="1"/>
        <v>634.9537027652035</v>
      </c>
      <c r="AE14">
        <f>'IDT-1'!B14</f>
        <v>0</v>
      </c>
      <c r="AF14" s="24"/>
      <c r="AG14">
        <f t="shared" si="2"/>
        <v>634.9537027652035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11.0558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671.10045929260809</v>
      </c>
      <c r="P15" s="36">
        <v>57.81</v>
      </c>
      <c r="Q15" s="36">
        <v>14.45</v>
      </c>
      <c r="R15" s="38">
        <v>0</v>
      </c>
      <c r="S15" s="38">
        <v>0</v>
      </c>
      <c r="T15" s="37">
        <f>SUMPRODUCT(LTA!J15:AN15,LTA!J$101:AN$101,LTA!J$103:AN$103)</f>
        <v>22.99</v>
      </c>
      <c r="U15" s="37">
        <f>SUMPRODUCT(LTA!J15:AN15,LTA!J$102:AN$102,LTA!J$103:AN$103)</f>
        <v>59.91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-197.6</v>
      </c>
      <c r="AC15">
        <f t="shared" si="0"/>
        <v>10.084813488777437</v>
      </c>
      <c r="AD15">
        <f t="shared" si="1"/>
        <v>634.61145143406327</v>
      </c>
      <c r="AE15">
        <f>'IDT-1'!B15</f>
        <v>0</v>
      </c>
      <c r="AF15" s="24"/>
      <c r="AG15">
        <f t="shared" si="2"/>
        <v>634.61145143406327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-79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671.10045929260809</v>
      </c>
      <c r="P16" s="36">
        <v>57.81</v>
      </c>
      <c r="Q16" s="36">
        <v>14.45</v>
      </c>
      <c r="R16" s="38">
        <v>0</v>
      </c>
      <c r="S16" s="38">
        <v>0</v>
      </c>
      <c r="T16" s="37">
        <f>SUMPRODUCT(LTA!J16:AN16,LTA!J$101:AN$101,LTA!J$103:AN$103)</f>
        <v>22.99</v>
      </c>
      <c r="U16" s="37">
        <f>SUMPRODUCT(LTA!J16:AN16,LTA!J$102:AN$102,LTA!J$103:AN$103)</f>
        <v>57.67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-197.6</v>
      </c>
      <c r="AC16">
        <f t="shared" si="0"/>
        <v>10.038831775602768</v>
      </c>
      <c r="AD16">
        <f t="shared" si="1"/>
        <v>635.20883314723801</v>
      </c>
      <c r="AE16">
        <f>'IDT-1'!B16</f>
        <v>0</v>
      </c>
      <c r="AF16" s="24"/>
      <c r="AG16">
        <f t="shared" si="2"/>
        <v>635.20883314723801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-76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671.10045929260809</v>
      </c>
      <c r="P17" s="36">
        <v>57.81</v>
      </c>
      <c r="Q17" s="36">
        <v>14.45</v>
      </c>
      <c r="R17" s="38">
        <v>0</v>
      </c>
      <c r="S17" s="38">
        <v>0</v>
      </c>
      <c r="T17" s="37">
        <f>SUMPRODUCT(LTA!J17:AN17,LTA!J$101:AN$101,LTA!J$103:AN$103)</f>
        <v>22.33</v>
      </c>
      <c r="U17" s="37">
        <f>SUMPRODUCT(LTA!J17:AN17,LTA!J$102:AN$102,LTA!J$103:AN$103)</f>
        <v>57.25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-197.6</v>
      </c>
      <c r="AC17">
        <f t="shared" si="0"/>
        <v>10.004346302428104</v>
      </c>
      <c r="AD17">
        <f t="shared" si="1"/>
        <v>637.16331862041272</v>
      </c>
      <c r="AE17">
        <f>'IDT-1'!B17</f>
        <v>0</v>
      </c>
      <c r="AF17" s="24"/>
      <c r="AG17">
        <f t="shared" si="2"/>
        <v>637.16331862041272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673.90366619260794</v>
      </c>
      <c r="P18" s="36">
        <v>57.81</v>
      </c>
      <c r="Q18" s="36">
        <v>14.45</v>
      </c>
      <c r="R18" s="38">
        <v>0</v>
      </c>
      <c r="S18" s="38">
        <v>0</v>
      </c>
      <c r="T18" s="37">
        <f>SUMPRODUCT(LTA!J18:AN18,LTA!J$101:AN$101,LTA!J$103:AN$103)</f>
        <v>21.33</v>
      </c>
      <c r="U18" s="37">
        <f>SUMPRODUCT(LTA!J18:AN18,LTA!J$102:AN$102,LTA!J$103:AN$103)</f>
        <v>55.97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-197.6</v>
      </c>
      <c r="AC18">
        <f t="shared" si="0"/>
        <v>9.957914294038769</v>
      </c>
      <c r="AD18">
        <f t="shared" si="1"/>
        <v>643.73295752880188</v>
      </c>
      <c r="AE18">
        <f>'IDT-1'!B18</f>
        <v>0</v>
      </c>
      <c r="AF18" s="24"/>
      <c r="AG18">
        <f t="shared" si="2"/>
        <v>643.73295752880188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-67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674.35313292142496</v>
      </c>
      <c r="P19" s="36">
        <v>57.81</v>
      </c>
      <c r="Q19" s="36">
        <v>14.45</v>
      </c>
      <c r="R19" s="38">
        <v>0</v>
      </c>
      <c r="S19" s="38">
        <v>0</v>
      </c>
      <c r="T19" s="37">
        <f>SUMPRODUCT(LTA!J19:AN19,LTA!J$101:AN$101,LTA!J$103:AN$103)</f>
        <v>20.66</v>
      </c>
      <c r="U19" s="37">
        <f>SUMPRODUCT(LTA!J19:AN19,LTA!J$102:AN$102,LTA!J$103:AN$103)</f>
        <v>55.120000000000005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9.745614029163491</v>
      </c>
      <c r="AD19">
        <f t="shared" si="1"/>
        <v>666.87472452249415</v>
      </c>
      <c r="AE19">
        <f>'IDT-1'!B19</f>
        <v>0</v>
      </c>
      <c r="AF19" s="24"/>
      <c r="AG19">
        <f t="shared" si="2"/>
        <v>666.87472452249415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680.10473292260804</v>
      </c>
      <c r="P20" s="36">
        <v>57.81</v>
      </c>
      <c r="Q20" s="36">
        <v>14.45</v>
      </c>
      <c r="R20" s="38">
        <v>0</v>
      </c>
      <c r="S20" s="38">
        <v>0</v>
      </c>
      <c r="T20" s="37">
        <f>SUMPRODUCT(LTA!J20:AN20,LTA!J$101:AN$101,LTA!J$103:AN$103)</f>
        <v>20.66</v>
      </c>
      <c r="U20" s="37">
        <f>SUMPRODUCT(LTA!J20:AN20,LTA!J$102:AN$102,LTA!J$103:AN$103)</f>
        <v>53.849999999999994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9.6646632610249839</v>
      </c>
      <c r="AD20">
        <f t="shared" si="1"/>
        <v>685.43727529181569</v>
      </c>
      <c r="AE20">
        <f>'IDT-1'!B20</f>
        <v>0</v>
      </c>
      <c r="AF20" s="24"/>
      <c r="AG20">
        <f t="shared" si="2"/>
        <v>685.43727529181569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684.49467952534371</v>
      </c>
      <c r="P21" s="36">
        <v>57.81</v>
      </c>
      <c r="Q21" s="36">
        <v>14.45</v>
      </c>
      <c r="R21" s="38">
        <v>0</v>
      </c>
      <c r="S21" s="38">
        <v>0</v>
      </c>
      <c r="T21" s="37">
        <f>SUMPRODUCT(LTA!J21:AN21,LTA!J$101:AN$101,LTA!J$103:AN$103)</f>
        <v>19.990000000000002</v>
      </c>
      <c r="U21" s="37">
        <f>SUMPRODUCT(LTA!J21:AN21,LTA!J$102:AN$102,LTA!J$103:AN$103)</f>
        <v>53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9.5278188157150705</v>
      </c>
      <c r="AD21">
        <f t="shared" si="1"/>
        <v>707.44406633986148</v>
      </c>
      <c r="AE21">
        <f>'IDT-1'!B21</f>
        <v>0</v>
      </c>
      <c r="AF21" s="24"/>
      <c r="AG21">
        <f t="shared" si="2"/>
        <v>707.44406633986148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712.2340989753576</v>
      </c>
      <c r="P22" s="36">
        <v>57.81</v>
      </c>
      <c r="Q22" s="36">
        <v>14.45</v>
      </c>
      <c r="R22" s="38">
        <v>0</v>
      </c>
      <c r="S22" s="38">
        <v>0</v>
      </c>
      <c r="T22" s="37">
        <f>SUMPRODUCT(LTA!J22:AN22,LTA!J$101:AN$101,LTA!J$103:AN$103)</f>
        <v>19.990000000000002</v>
      </c>
      <c r="U22" s="37">
        <f>SUMPRODUCT(LTA!J22:AN22,LTA!J$102:AN$102,LTA!J$103:AN$103)</f>
        <v>51.72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9.7585490968200759</v>
      </c>
      <c r="AD22">
        <f t="shared" si="1"/>
        <v>732.67275550877036</v>
      </c>
      <c r="AE22">
        <f>'IDT-1'!B22</f>
        <v>0</v>
      </c>
      <c r="AF22" s="24"/>
      <c r="AG22">
        <f t="shared" si="2"/>
        <v>732.67275550877036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-11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11.01408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728.02619916457297</v>
      </c>
      <c r="P23" s="36">
        <v>86.72</v>
      </c>
      <c r="Q23" s="36">
        <v>14.45</v>
      </c>
      <c r="R23" s="38">
        <v>0</v>
      </c>
      <c r="S23" s="38">
        <v>0</v>
      </c>
      <c r="T23" s="37">
        <f>SUMPRODUCT(LTA!J23:AN23,LTA!J$101:AN$101,LTA!J$103:AN$103)</f>
        <v>19.990000000000002</v>
      </c>
      <c r="U23" s="37">
        <f>SUMPRODUCT(LTA!J23:AN23,LTA!J$102:AN$102,LTA!J$103:AN$103)</f>
        <v>52.06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10.03003434014175</v>
      </c>
      <c r="AD23">
        <f t="shared" si="1"/>
        <v>786.81412482443136</v>
      </c>
      <c r="AE23">
        <f>'IDT-1'!B23</f>
        <v>0</v>
      </c>
      <c r="AF23" s="24"/>
      <c r="AG23">
        <f t="shared" si="2"/>
        <v>786.81412482443136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11.01408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81.96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745.3333457005366</v>
      </c>
      <c r="P24" s="36">
        <v>117.77</v>
      </c>
      <c r="Q24" s="36">
        <v>14.45</v>
      </c>
      <c r="R24" s="38">
        <v>0</v>
      </c>
      <c r="S24" s="38">
        <v>0</v>
      </c>
      <c r="T24" s="37">
        <f>SUMPRODUCT(LTA!J24:AN24,LTA!J$101:AN$101,LTA!J$103:AN$103)</f>
        <v>19.990000000000002</v>
      </c>
      <c r="U24" s="37">
        <f>SUMPRODUCT(LTA!J24:AN24,LTA!J$102:AN$102,LTA!J$103:AN$103)</f>
        <v>52.06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10.436234371043847</v>
      </c>
      <c r="AD24">
        <f t="shared" si="1"/>
        <v>834.7650713294928</v>
      </c>
      <c r="AE24">
        <f>'IDT-1'!B24</f>
        <v>0</v>
      </c>
      <c r="AF24" s="24"/>
      <c r="AG24">
        <f t="shared" si="2"/>
        <v>834.7650713294928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11.01408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81.96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778.65527495991546</v>
      </c>
      <c r="P25" s="36">
        <v>117.77</v>
      </c>
      <c r="Q25" s="36">
        <v>38.169999999999995</v>
      </c>
      <c r="R25" s="38">
        <v>0</v>
      </c>
      <c r="S25" s="38">
        <v>0</v>
      </c>
      <c r="T25" s="37">
        <f>SUMPRODUCT(LTA!J25:AN25,LTA!J$101:AN$101,LTA!J$103:AN$103)</f>
        <v>19.990000000000002</v>
      </c>
      <c r="U25" s="37">
        <f>SUMPRODUCT(LTA!J25:AN25,LTA!J$102:AN$102,LTA!J$103:AN$103)</f>
        <v>52.06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10.980150576822629</v>
      </c>
      <c r="AD25">
        <f t="shared" si="1"/>
        <v>898.97308438309278</v>
      </c>
      <c r="AE25">
        <f>'IDT-1'!B25</f>
        <v>0</v>
      </c>
      <c r="AF25" s="24"/>
      <c r="AG25">
        <f t="shared" si="2"/>
        <v>898.97308438309278</v>
      </c>
      <c r="AI25" s="34">
        <f>PXIL!H25</f>
        <v>0</v>
      </c>
      <c r="AJ25" s="34">
        <f>PXIL!N25</f>
        <v>0</v>
      </c>
      <c r="AK25" s="34">
        <f>RTM_IEX!H25</f>
        <v>7.71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11.01408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81.96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852.47702351585519</v>
      </c>
      <c r="P26" s="36">
        <v>117.76999999999998</v>
      </c>
      <c r="Q26" s="36">
        <v>38.169999999999995</v>
      </c>
      <c r="R26" s="38">
        <v>0</v>
      </c>
      <c r="S26" s="38">
        <v>0</v>
      </c>
      <c r="T26" s="37">
        <f>SUMPRODUCT(LTA!J26:AN26,LTA!J$101:AN$101,LTA!J$103:AN$103)</f>
        <v>16.869999999999997</v>
      </c>
      <c r="U26" s="37">
        <f>SUMPRODUCT(LTA!J26:AN26,LTA!J$102:AN$102,LTA!J$103:AN$103)</f>
        <v>52.06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11.568579368766745</v>
      </c>
      <c r="AD26">
        <f t="shared" si="1"/>
        <v>954.37640414708835</v>
      </c>
      <c r="AE26">
        <f>'IDT-1'!B26</f>
        <v>0</v>
      </c>
      <c r="AF26" s="24"/>
      <c r="AG26">
        <f t="shared" si="2"/>
        <v>954.37640414708835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11.01408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74.997551876894377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919.86521672178924</v>
      </c>
      <c r="P27" s="36">
        <v>117.77</v>
      </c>
      <c r="Q27" s="36">
        <v>38.174392405063287</v>
      </c>
      <c r="R27" s="38">
        <v>0</v>
      </c>
      <c r="S27" s="38">
        <v>0</v>
      </c>
      <c r="T27" s="37">
        <f>SUMPRODUCT(LTA!J27:AN27,LTA!J$101:AN$101,LTA!J$103:AN$103)</f>
        <v>18.21</v>
      </c>
      <c r="U27" s="37">
        <f>SUMPRODUCT(LTA!J27:AN27,LTA!J$102:AN$102,LTA!J$103:AN$103)</f>
        <v>52.06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12.036703442583955</v>
      </c>
      <c r="AD27">
        <f t="shared" si="1"/>
        <v>1021.7484175611633</v>
      </c>
      <c r="AE27">
        <f>'IDT-1'!B27</f>
        <v>0</v>
      </c>
      <c r="AF27" s="24"/>
      <c r="AG27">
        <f t="shared" si="2"/>
        <v>1021.7484175611633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11.01408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74.997551876894377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998.95512199719042</v>
      </c>
      <c r="P28" s="36">
        <v>117.77</v>
      </c>
      <c r="Q28" s="36">
        <v>38.174392405063287</v>
      </c>
      <c r="R28" s="38">
        <v>0</v>
      </c>
      <c r="S28" s="38">
        <v>0</v>
      </c>
      <c r="T28" s="37">
        <f>SUMPRODUCT(LTA!J28:AN28,LTA!J$101:AN$101,LTA!J$103:AN$103)</f>
        <v>20.07</v>
      </c>
      <c r="U28" s="37">
        <f>SUMPRODUCT(LTA!J28:AN28,LTA!J$102:AN$102,LTA!J$103:AN$103)</f>
        <v>52.06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12.716682646897324</v>
      </c>
      <c r="AD28">
        <f t="shared" si="1"/>
        <v>1102.0183436322507</v>
      </c>
      <c r="AE28">
        <f>'IDT-1'!B28</f>
        <v>0</v>
      </c>
      <c r="AF28" s="24"/>
      <c r="AG28">
        <f t="shared" si="2"/>
        <v>1102.0183436322507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11.01408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99.607083284531072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1046.0336743337882</v>
      </c>
      <c r="P29" s="36">
        <v>117.77</v>
      </c>
      <c r="Q29" s="36">
        <v>38.174392405063287</v>
      </c>
      <c r="R29" s="38">
        <v>1.8200000000000003</v>
      </c>
      <c r="S29" s="38">
        <v>0</v>
      </c>
      <c r="T29" s="37">
        <f>SUMPRODUCT(LTA!J29:AN29,LTA!J$101:AN$101,LTA!J$103:AN$103)</f>
        <v>22.299999999999997</v>
      </c>
      <c r="U29" s="37">
        <f>SUMPRODUCT(LTA!J29:AN29,LTA!J$102:AN$102,LTA!J$103:AN$103)</f>
        <v>51.099999999999994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13.395645496698226</v>
      </c>
      <c r="AD29">
        <f t="shared" si="1"/>
        <v>1170.1174645266842</v>
      </c>
      <c r="AE29">
        <f>'IDT-1'!B29</f>
        <v>22</v>
      </c>
      <c r="AF29" s="24"/>
      <c r="AG29">
        <f t="shared" si="2"/>
        <v>1192.1174645266842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11.01408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99.607200393479474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1097.5301274618278</v>
      </c>
      <c r="P30" s="36">
        <v>117.77</v>
      </c>
      <c r="Q30" s="36">
        <v>38.174392405063287</v>
      </c>
      <c r="R30" s="38">
        <v>6.62</v>
      </c>
      <c r="S30" s="38">
        <v>0</v>
      </c>
      <c r="T30" s="37">
        <f>SUMPRODUCT(LTA!J30:AN30,LTA!J$101:AN$101,LTA!J$103:AN$103)</f>
        <v>25.17</v>
      </c>
      <c r="U30" s="37">
        <f>SUMPRODUCT(LTA!J30:AN30,LTA!J$102:AN$102,LTA!J$103:AN$103)</f>
        <v>51.099999999999994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13.943037740339591</v>
      </c>
      <c r="AD30">
        <f t="shared" si="1"/>
        <v>1246.7866425200309</v>
      </c>
      <c r="AE30">
        <f>'IDT-1'!B30</f>
        <v>16</v>
      </c>
      <c r="AF30" s="24"/>
      <c r="AG30">
        <f t="shared" si="2"/>
        <v>1262.7866425200309</v>
      </c>
      <c r="AI30" s="34">
        <f>PXIL!H30</f>
        <v>0</v>
      </c>
      <c r="AJ30" s="34">
        <f>PXIL!N30</f>
        <v>0</v>
      </c>
      <c r="AK30" s="34">
        <f>RTM_IEX!H30</f>
        <v>12.05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11.01408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99.607200393479474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1106.249233366342</v>
      </c>
      <c r="P31" s="36">
        <v>117.77</v>
      </c>
      <c r="Q31" s="36">
        <v>38.174392405063287</v>
      </c>
      <c r="R31" s="38">
        <v>16.099999999999998</v>
      </c>
      <c r="S31" s="38">
        <v>0</v>
      </c>
      <c r="T31" s="37">
        <f>SUMPRODUCT(LTA!J31:AN31,LTA!J$101:AN$101,LTA!J$103:AN$103)</f>
        <v>26.110000000000003</v>
      </c>
      <c r="U31" s="37">
        <f>SUMPRODUCT(LTA!J31:AN31,LTA!J$102:AN$102,LTA!J$103:AN$103)</f>
        <v>50.129999999999995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-198.57</v>
      </c>
      <c r="AC31">
        <f t="shared" si="0"/>
        <v>14.131694229937512</v>
      </c>
      <c r="AD31">
        <f t="shared" si="1"/>
        <v>1269.057091934947</v>
      </c>
      <c r="AE31">
        <f>'IDT-1'!B31</f>
        <v>86</v>
      </c>
      <c r="AF31" s="24"/>
      <c r="AG31">
        <f t="shared" si="2"/>
        <v>1355.057091934947</v>
      </c>
      <c r="AI31" s="34">
        <f>PXIL!H31</f>
        <v>0</v>
      </c>
      <c r="AJ31" s="34">
        <f>PXIL!N31</f>
        <v>0</v>
      </c>
      <c r="AK31" s="34">
        <f>RTM_IEX!H31</f>
        <v>16.29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11.01408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99.607200393479474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1112.4183737448229</v>
      </c>
      <c r="P32" s="36">
        <v>117.77</v>
      </c>
      <c r="Q32" s="36">
        <v>38.174392405063287</v>
      </c>
      <c r="R32" s="38">
        <v>29.75</v>
      </c>
      <c r="S32" s="38">
        <v>0</v>
      </c>
      <c r="T32" s="37">
        <f>SUMPRODUCT(LTA!J32:AN32,LTA!J$101:AN$101,LTA!J$103:AN$103)</f>
        <v>30.1</v>
      </c>
      <c r="U32" s="37">
        <f>SUMPRODUCT(LTA!J32:AN32,LTA!J$102:AN$102,LTA!J$103:AN$103)</f>
        <v>50.129999999999995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0.48</v>
      </c>
      <c r="AB32" s="75">
        <f>-STOA!N32</f>
        <v>-198.57</v>
      </c>
      <c r="AC32">
        <f t="shared" si="0"/>
        <v>14.286415009116752</v>
      </c>
      <c r="AD32">
        <f t="shared" si="1"/>
        <v>1287.3215115342489</v>
      </c>
      <c r="AE32">
        <f>'IDT-1'!B32</f>
        <v>137</v>
      </c>
      <c r="AF32" s="24"/>
      <c r="AG32">
        <f t="shared" si="2"/>
        <v>1424.3215115342489</v>
      </c>
      <c r="AI32" s="34">
        <f>PXIL!H32</f>
        <v>0</v>
      </c>
      <c r="AJ32" s="34">
        <f>PXIL!N32</f>
        <v>0</v>
      </c>
      <c r="AK32" s="34">
        <f>RTM_IEX!H32</f>
        <v>10.9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11.01408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106.55583766259132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1112.4183737448229</v>
      </c>
      <c r="P33" s="36">
        <v>117.77</v>
      </c>
      <c r="Q33" s="36">
        <v>38.174392405063287</v>
      </c>
      <c r="R33" s="38">
        <v>45.5</v>
      </c>
      <c r="S33" s="38">
        <v>0</v>
      </c>
      <c r="T33" s="37">
        <f>SUMPRODUCT(LTA!J33:AN33,LTA!J$101:AN$101,LTA!J$103:AN$103)</f>
        <v>43</v>
      </c>
      <c r="U33" s="37">
        <f>SUMPRODUCT(LTA!J33:AN33,LTA!J$102:AN$102,LTA!J$103:AN$103)</f>
        <v>27.009999999999998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0.48</v>
      </c>
      <c r="AB33" s="75">
        <f>-STOA!N33</f>
        <v>-198.57</v>
      </c>
      <c r="AC33">
        <f t="shared" si="0"/>
        <v>14.632147562177289</v>
      </c>
      <c r="AD33">
        <f t="shared" si="1"/>
        <v>1328.1344162503003</v>
      </c>
      <c r="AE33">
        <f>'IDT-1'!B33</f>
        <v>162</v>
      </c>
      <c r="AF33" s="24"/>
      <c r="AG33">
        <f t="shared" si="2"/>
        <v>1490.1344162503003</v>
      </c>
      <c r="AI33" s="34">
        <f>PXIL!H33</f>
        <v>0</v>
      </c>
      <c r="AJ33" s="34">
        <f>PXIL!N33</f>
        <v>0</v>
      </c>
      <c r="AK33" s="34">
        <f>RTM_IEX!H33</f>
        <v>39.58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11.01408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106.55583766259132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1109.6590866093684</v>
      </c>
      <c r="P34" s="36">
        <v>117.77</v>
      </c>
      <c r="Q34" s="36">
        <v>38.174392405063287</v>
      </c>
      <c r="R34" s="38">
        <v>46.000000000000007</v>
      </c>
      <c r="S34" s="38">
        <v>0</v>
      </c>
      <c r="T34" s="37">
        <f>SUMPRODUCT(LTA!J34:AN34,LTA!J$101:AN$101,LTA!J$103:AN$103)</f>
        <v>75.080000000000013</v>
      </c>
      <c r="U34" s="37">
        <f>SUMPRODUCT(LTA!J34:AN34,LTA!J$102:AN$102,LTA!J$103:AN$103)</f>
        <v>27.009999999999998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0.48</v>
      </c>
      <c r="AB34" s="75">
        <f>-STOA!N34</f>
        <v>-198.57</v>
      </c>
      <c r="AC34">
        <f t="shared" si="0"/>
        <v>15.163789550239471</v>
      </c>
      <c r="AD34">
        <f t="shared" si="1"/>
        <v>1390.8934871267836</v>
      </c>
      <c r="AE34">
        <f>'IDT-1'!B34</f>
        <v>142</v>
      </c>
      <c r="AF34" s="24"/>
      <c r="AG34">
        <f t="shared" si="2"/>
        <v>1532.8934871267836</v>
      </c>
      <c r="AI34" s="34">
        <f>PXIL!H34</f>
        <v>0</v>
      </c>
      <c r="AJ34" s="34">
        <f>PXIL!N34</f>
        <v>0</v>
      </c>
      <c r="AK34" s="34">
        <f>RTM_IEX!H34</f>
        <v>73.05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11.01408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106.55583766259132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1105.7928854782556</v>
      </c>
      <c r="P35" s="36">
        <v>117.77</v>
      </c>
      <c r="Q35" s="36">
        <v>38.174392405063287</v>
      </c>
      <c r="R35" s="38">
        <v>47.099999999999994</v>
      </c>
      <c r="S35" s="38">
        <v>0</v>
      </c>
      <c r="T35" s="37">
        <f>SUMPRODUCT(LTA!J35:AN35,LTA!J$101:AN$101,LTA!J$103:AN$103)</f>
        <v>106.71</v>
      </c>
      <c r="U35" s="37">
        <f>SUMPRODUCT(LTA!J35:AN35,LTA!J$102:AN$102,LTA!J$103:AN$103)</f>
        <v>27.009999999999998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0.87</v>
      </c>
      <c r="AB35" s="75">
        <f>-STOA!N35</f>
        <v>-198.57</v>
      </c>
      <c r="AC35">
        <f t="shared" si="0"/>
        <v>15.402549460738124</v>
      </c>
      <c r="AD35">
        <f t="shared" si="1"/>
        <v>1419.0785260851721</v>
      </c>
      <c r="AE35">
        <f>'IDT-1'!B35</f>
        <v>144</v>
      </c>
      <c r="AF35" s="24"/>
      <c r="AG35">
        <f t="shared" si="2"/>
        <v>1563.0785260851721</v>
      </c>
      <c r="AI35" s="34">
        <f>PXIL!H35</f>
        <v>0</v>
      </c>
      <c r="AJ35" s="34">
        <f>PXIL!N35</f>
        <v>0</v>
      </c>
      <c r="AK35" s="34">
        <f>RTM_IEX!H35</f>
        <v>72.22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11.01408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106.55583766259132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1050.4327508553013</v>
      </c>
      <c r="P36" s="36">
        <v>117.77</v>
      </c>
      <c r="Q36" s="36">
        <v>38.174392405063287</v>
      </c>
      <c r="R36" s="38">
        <v>47.099999999999994</v>
      </c>
      <c r="S36" s="38">
        <v>0</v>
      </c>
      <c r="T36" s="37">
        <f>SUMPRODUCT(LTA!J36:AN36,LTA!J$101:AN$101,LTA!J$103:AN$103)</f>
        <v>159.58000000000001</v>
      </c>
      <c r="U36" s="37">
        <f>SUMPRODUCT(LTA!J36:AN36,LTA!J$102:AN$102,LTA!J$103:AN$103)</f>
        <v>27.009999999999998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0.87</v>
      </c>
      <c r="AB36" s="75">
        <f>-STOA!N36</f>
        <v>-198.57</v>
      </c>
      <c r="AC36">
        <f t="shared" si="0"/>
        <v>15.178016329905306</v>
      </c>
      <c r="AD36">
        <f t="shared" si="1"/>
        <v>1392.5729245930504</v>
      </c>
      <c r="AE36">
        <f>'IDT-1'!B36</f>
        <v>193</v>
      </c>
      <c r="AF36" s="24"/>
      <c r="AG36">
        <f t="shared" si="2"/>
        <v>1585.5729245930504</v>
      </c>
      <c r="AI36" s="34">
        <f>PXIL!H36</f>
        <v>0</v>
      </c>
      <c r="AJ36" s="34">
        <f>PXIL!N36</f>
        <v>0</v>
      </c>
      <c r="AK36" s="34">
        <f>RTM_IEX!H36</f>
        <v>47.98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11.01408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106.55583766259132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1026.8556311112789</v>
      </c>
      <c r="P37" s="36">
        <v>117.77</v>
      </c>
      <c r="Q37" s="36">
        <v>38.174392405063287</v>
      </c>
      <c r="R37" s="38">
        <v>47.099999999999994</v>
      </c>
      <c r="S37" s="38">
        <v>0</v>
      </c>
      <c r="T37" s="37">
        <f>SUMPRODUCT(LTA!J37:AN37,LTA!J$101:AN$101,LTA!J$103:AN$103)</f>
        <v>210.94</v>
      </c>
      <c r="U37" s="37">
        <f>SUMPRODUCT(LTA!J37:AN37,LTA!J$102:AN$102,LTA!J$103:AN$103)</f>
        <v>27.009999999999998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0.87</v>
      </c>
      <c r="AB37" s="75">
        <f>-STOA!N37</f>
        <v>-198.57</v>
      </c>
      <c r="AC37">
        <f t="shared" si="0"/>
        <v>15.213236524055519</v>
      </c>
      <c r="AD37">
        <f t="shared" si="1"/>
        <v>1396.7305846548782</v>
      </c>
      <c r="AE37">
        <f>'IDT-1'!B37</f>
        <v>173</v>
      </c>
      <c r="AF37" s="24"/>
      <c r="AG37">
        <f t="shared" si="2"/>
        <v>1569.7305846548782</v>
      </c>
      <c r="AI37" s="34">
        <f>PXIL!H37</f>
        <v>0</v>
      </c>
      <c r="AJ37" s="34">
        <f>PXIL!N37</f>
        <v>0</v>
      </c>
      <c r="AK37" s="34">
        <f>RTM_IEX!H37</f>
        <v>24.39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11.01408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106.55583766259132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1012.022818347363</v>
      </c>
      <c r="P38" s="36">
        <v>117.77</v>
      </c>
      <c r="Q38" s="36">
        <v>38.174392405063287</v>
      </c>
      <c r="R38" s="38">
        <v>47.099999999999994</v>
      </c>
      <c r="S38" s="38">
        <v>0</v>
      </c>
      <c r="T38" s="37">
        <f>SUMPRODUCT(LTA!J38:AN38,LTA!J$101:AN$101,LTA!J$103:AN$103)</f>
        <v>264.24</v>
      </c>
      <c r="U38" s="37">
        <f>SUMPRODUCT(LTA!J38:AN38,LTA!J$102:AN$102,LTA!J$103:AN$103)</f>
        <v>27.009999999999998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0.87</v>
      </c>
      <c r="AB38" s="75">
        <f>-STOA!N38</f>
        <v>-198.57</v>
      </c>
      <c r="AC38">
        <f t="shared" si="0"/>
        <v>15.614732896838627</v>
      </c>
      <c r="AD38">
        <f t="shared" si="1"/>
        <v>1444.126275518179</v>
      </c>
      <c r="AE38">
        <f>'IDT-1'!B38</f>
        <v>139</v>
      </c>
      <c r="AF38" s="24"/>
      <c r="AG38">
        <f t="shared" si="2"/>
        <v>1583.126275518179</v>
      </c>
      <c r="AI38" s="34">
        <f>PXIL!H38</f>
        <v>0</v>
      </c>
      <c r="AJ38" s="34">
        <f>PXIL!N38</f>
        <v>0</v>
      </c>
      <c r="AK38" s="34">
        <f>RTM_IEX!H38</f>
        <v>33.72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11.01408</v>
      </c>
      <c r="E39">
        <f>GT_NG!P39</f>
        <v>-0.16612000000000002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106.55583766259132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993.19507998870358</v>
      </c>
      <c r="P39" s="36">
        <v>117.77</v>
      </c>
      <c r="Q39" s="36">
        <v>38.174392405063287</v>
      </c>
      <c r="R39" s="38">
        <v>47.099999999999994</v>
      </c>
      <c r="S39" s="38">
        <v>0</v>
      </c>
      <c r="T39" s="37">
        <f>SUMPRODUCT(LTA!J39:AN39,LTA!J$101:AN$101,LTA!J$103:AN$103)</f>
        <v>302.61</v>
      </c>
      <c r="U39" s="37">
        <f>SUMPRODUCT(LTA!J39:AN39,LTA!J$102:AN$102,LTA!J$103:AN$103)</f>
        <v>27.009999999999998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0.87</v>
      </c>
      <c r="AB39" s="75">
        <f>-STOA!N39</f>
        <v>-198.57</v>
      </c>
      <c r="AC39">
        <f t="shared" si="0"/>
        <v>15.778887894625887</v>
      </c>
      <c r="AD39">
        <f t="shared" si="1"/>
        <v>1463.5043821617323</v>
      </c>
      <c r="AE39">
        <f>'IDT-1'!B39</f>
        <v>120</v>
      </c>
      <c r="AF39" s="24"/>
      <c r="AG39">
        <f t="shared" si="2"/>
        <v>1583.5043821617323</v>
      </c>
      <c r="AI39" s="34">
        <f>PXIL!H39</f>
        <v>0</v>
      </c>
      <c r="AJ39" s="34">
        <f>PXIL!N39</f>
        <v>0</v>
      </c>
      <c r="AK39" s="34">
        <f>RTM_IEX!H39</f>
        <v>33.72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11.01408</v>
      </c>
      <c r="E40">
        <f>GT_NG!P40</f>
        <v>-0.16612000000000002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106.55583766259132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979.85932062189579</v>
      </c>
      <c r="P40" s="36">
        <v>117.77</v>
      </c>
      <c r="Q40" s="36">
        <v>38.174392405063287</v>
      </c>
      <c r="R40" s="38">
        <v>47.099999999999994</v>
      </c>
      <c r="S40" s="38">
        <v>0</v>
      </c>
      <c r="T40" s="37">
        <f>SUMPRODUCT(LTA!J40:AN40,LTA!J$101:AN$101,LTA!J$103:AN$103)</f>
        <v>350.54</v>
      </c>
      <c r="U40" s="37">
        <f>SUMPRODUCT(LTA!J40:AN40,LTA!J$102:AN$102,LTA!J$103:AN$103)</f>
        <v>27.009999999999998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0.87</v>
      </c>
      <c r="AB40" s="75">
        <f>-STOA!N40</f>
        <v>-198.57</v>
      </c>
      <c r="AC40">
        <f t="shared" si="0"/>
        <v>16.077543515944701</v>
      </c>
      <c r="AD40">
        <f t="shared" si="1"/>
        <v>1498.7599671736057</v>
      </c>
      <c r="AE40">
        <f>'IDT-1'!B40</f>
        <v>95</v>
      </c>
      <c r="AF40" s="24"/>
      <c r="AG40">
        <f t="shared" si="2"/>
        <v>1593.7599671736057</v>
      </c>
      <c r="AI40" s="34">
        <f>PXIL!H40</f>
        <v>0</v>
      </c>
      <c r="AJ40" s="34">
        <f>PXIL!N40</f>
        <v>0</v>
      </c>
      <c r="AK40" s="34">
        <f>RTM_IEX!H40</f>
        <v>34.68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11.01408</v>
      </c>
      <c r="E41">
        <f>GT_NG!P41</f>
        <v>-0.16612000000000002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74.997660948986407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974.90434994998725</v>
      </c>
      <c r="P41" s="36">
        <v>117.77</v>
      </c>
      <c r="Q41" s="36">
        <v>38.174392405063287</v>
      </c>
      <c r="R41" s="38">
        <v>47.1</v>
      </c>
      <c r="S41" s="38">
        <v>0</v>
      </c>
      <c r="T41" s="37">
        <f>SUMPRODUCT(LTA!J41:AN41,LTA!J$101:AN$101,LTA!J$103:AN$103)</f>
        <v>398.57</v>
      </c>
      <c r="U41" s="37">
        <f>SUMPRODUCT(LTA!J41:AN41,LTA!J$102:AN$102,LTA!J$103:AN$103)</f>
        <v>26.009999999999998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0.87</v>
      </c>
      <c r="AB41" s="75">
        <f>-STOA!N41</f>
        <v>-198.57</v>
      </c>
      <c r="AC41">
        <f t="shared" si="0"/>
        <v>16.263073077906387</v>
      </c>
      <c r="AD41">
        <f t="shared" si="1"/>
        <v>1520.6612902261304</v>
      </c>
      <c r="AE41">
        <f>'IDT-1'!B41</f>
        <v>70</v>
      </c>
      <c r="AF41" s="24"/>
      <c r="AG41">
        <f t="shared" si="2"/>
        <v>1590.6612902261304</v>
      </c>
      <c r="AI41" s="34">
        <f>PXIL!H41</f>
        <v>0</v>
      </c>
      <c r="AJ41" s="34">
        <f>PXIL!N41</f>
        <v>0</v>
      </c>
      <c r="AK41" s="34">
        <f>RTM_IEX!H41</f>
        <v>46.25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11.01408</v>
      </c>
      <c r="E42">
        <f>GT_NG!P42</f>
        <v>-0.16612000000000002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74.997660948986407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966.44875871602733</v>
      </c>
      <c r="P42" s="36">
        <v>117.77</v>
      </c>
      <c r="Q42" s="36">
        <v>38.174392405063287</v>
      </c>
      <c r="R42" s="38">
        <v>47.1</v>
      </c>
      <c r="S42" s="38">
        <v>0</v>
      </c>
      <c r="T42" s="37">
        <f>SUMPRODUCT(LTA!J42:AN42,LTA!J$101:AN$101,LTA!J$103:AN$103)</f>
        <v>438.53000000000003</v>
      </c>
      <c r="U42" s="37">
        <f>SUMPRODUCT(LTA!J42:AN42,LTA!J$102:AN$102,LTA!J$103:AN$103)</f>
        <v>26.009999999999998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0.87</v>
      </c>
      <c r="AB42" s="75">
        <f>-STOA!N42</f>
        <v>-198.57</v>
      </c>
      <c r="AC42">
        <f t="shared" si="0"/>
        <v>16.560050111541123</v>
      </c>
      <c r="AD42">
        <f t="shared" si="1"/>
        <v>1555.7187219585358</v>
      </c>
      <c r="AE42">
        <f>'IDT-1'!B42</f>
        <v>45</v>
      </c>
      <c r="AF42" s="24"/>
      <c r="AG42">
        <f t="shared" si="2"/>
        <v>1600.7187219585358</v>
      </c>
      <c r="AI42" s="34">
        <f>PXIL!H42</f>
        <v>0</v>
      </c>
      <c r="AJ42" s="34">
        <f>PXIL!N42</f>
        <v>0</v>
      </c>
      <c r="AK42" s="34">
        <f>RTM_IEX!H42</f>
        <v>50.1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11.01408</v>
      </c>
      <c r="E43">
        <f>GT_NG!P43</f>
        <v>-0.16612000000000002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74.997551876894377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938.92245646587139</v>
      </c>
      <c r="P43" s="36">
        <v>117.77</v>
      </c>
      <c r="Q43" s="36">
        <v>38.174392405063287</v>
      </c>
      <c r="R43" s="38">
        <v>47.1</v>
      </c>
      <c r="S43" s="38">
        <v>0</v>
      </c>
      <c r="T43" s="37">
        <f>SUMPRODUCT(LTA!J43:AN43,LTA!J$101:AN$101,LTA!J$103:AN$103)</f>
        <v>482.61</v>
      </c>
      <c r="U43" s="37">
        <f>SUMPRODUCT(LTA!J43:AN43,LTA!J$102:AN$102,LTA!J$103:AN$103)</f>
        <v>25.009999999999998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16.731188256434244</v>
      </c>
      <c r="AD43">
        <f t="shared" si="1"/>
        <v>1575.9211724913946</v>
      </c>
      <c r="AE43">
        <f>'IDT-1'!B43</f>
        <v>7</v>
      </c>
      <c r="AF43" s="24"/>
      <c r="AG43">
        <f t="shared" si="2"/>
        <v>1582.9211724913946</v>
      </c>
      <c r="AI43" s="34">
        <f>PXIL!H43</f>
        <v>0</v>
      </c>
      <c r="AJ43" s="34">
        <f>PXIL!N43</f>
        <v>0</v>
      </c>
      <c r="AK43" s="34">
        <f>RTM_IEX!H43</f>
        <v>54.92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11.01408</v>
      </c>
      <c r="E44">
        <f>GT_NG!P44</f>
        <v>-0.16612000000000002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74.997551876894377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936.68888626092019</v>
      </c>
      <c r="P44" s="36">
        <v>117.77</v>
      </c>
      <c r="Q44" s="36">
        <v>38.174392405063287</v>
      </c>
      <c r="R44" s="38">
        <v>47.1</v>
      </c>
      <c r="S44" s="38">
        <v>0</v>
      </c>
      <c r="T44" s="37">
        <f>SUMPRODUCT(LTA!J44:AN44,LTA!J$101:AN$101,LTA!J$103:AN$103)</f>
        <v>514.29999999999995</v>
      </c>
      <c r="U44" s="37">
        <f>SUMPRODUCT(LTA!J44:AN44,LTA!J$102:AN$102,LTA!J$103:AN$103)</f>
        <v>25.009999999999998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16.841030266712654</v>
      </c>
      <c r="AD44">
        <f t="shared" si="1"/>
        <v>1588.8877602761652</v>
      </c>
      <c r="AE44">
        <f>'IDT-1'!B44</f>
        <v>0</v>
      </c>
      <c r="AF44" s="24"/>
      <c r="AG44">
        <f t="shared" si="2"/>
        <v>1588.8877602761652</v>
      </c>
      <c r="AI44" s="34">
        <f>PXIL!H44</f>
        <v>0</v>
      </c>
      <c r="AJ44" s="34">
        <f>PXIL!N44</f>
        <v>0</v>
      </c>
      <c r="AK44" s="34">
        <f>RTM_IEX!H44</f>
        <v>38.54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11.01408</v>
      </c>
      <c r="E45">
        <f>GT_NG!P45</f>
        <v>-0.16612000000000002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79.556138051550903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927.34484993189176</v>
      </c>
      <c r="P45" s="36">
        <v>117.76999999999998</v>
      </c>
      <c r="Q45" s="36">
        <v>38.174382815948206</v>
      </c>
      <c r="R45" s="38">
        <v>47.1</v>
      </c>
      <c r="S45" s="38">
        <v>0</v>
      </c>
      <c r="T45" s="37">
        <f>SUMPRODUCT(LTA!J45:AN45,LTA!J$101:AN$101,LTA!J$103:AN$103)</f>
        <v>538.91</v>
      </c>
      <c r="U45" s="37">
        <f>SUMPRODUCT(LTA!J45:AN45,LTA!J$102:AN$102,LTA!J$103:AN$103)</f>
        <v>25.009999999999998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16.751589666666472</v>
      </c>
      <c r="AD45">
        <f t="shared" si="1"/>
        <v>1562.2617411327242</v>
      </c>
      <c r="AE45">
        <f>'IDT-1'!B45</f>
        <v>0</v>
      </c>
      <c r="AF45" s="24"/>
      <c r="AG45">
        <f t="shared" si="2"/>
        <v>1562.2617411327242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-8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-0.16612000000000002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79.556138051550903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918.52871936362874</v>
      </c>
      <c r="P46" s="36">
        <v>117.77</v>
      </c>
      <c r="Q46" s="36">
        <v>38.174382815948206</v>
      </c>
      <c r="R46" s="38">
        <v>47</v>
      </c>
      <c r="S46" s="38">
        <v>0</v>
      </c>
      <c r="T46" s="37">
        <f>SUMPRODUCT(LTA!J46:AN46,LTA!J$101:AN$101,LTA!J$103:AN$103)</f>
        <v>553.47</v>
      </c>
      <c r="U46" s="37">
        <f>SUMPRODUCT(LTA!J46:AN46,LTA!J$102:AN$102,LTA!J$103:AN$103)</f>
        <v>25.009999999999998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17.021350958740182</v>
      </c>
      <c r="AD46">
        <f t="shared" si="1"/>
        <v>1541.8861692723879</v>
      </c>
      <c r="AE46">
        <f>'IDT-1'!B46</f>
        <v>0</v>
      </c>
      <c r="AF46" s="24"/>
      <c r="AG46">
        <f t="shared" si="2"/>
        <v>1541.8861692723879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-34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-0.16612000000000002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79.556138051550903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866.87963219894368</v>
      </c>
      <c r="P47" s="36">
        <v>117.77</v>
      </c>
      <c r="Q47" s="36">
        <v>38.174392405063287</v>
      </c>
      <c r="R47" s="38">
        <v>47</v>
      </c>
      <c r="S47" s="38">
        <v>0</v>
      </c>
      <c r="T47" s="37">
        <f>SUMPRODUCT(LTA!J47:AN47,LTA!J$101:AN$101,LTA!J$103:AN$103)</f>
        <v>563.79999999999995</v>
      </c>
      <c r="U47" s="37">
        <f>SUMPRODUCT(LTA!J47:AN47,LTA!J$102:AN$102,LTA!J$103:AN$103)</f>
        <v>25.009999999999998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16.936619344459164</v>
      </c>
      <c r="AD47">
        <f t="shared" si="1"/>
        <v>1600.1718233110987</v>
      </c>
      <c r="AE47">
        <f>'IDT-1'!B47</f>
        <v>0</v>
      </c>
      <c r="AF47" s="24"/>
      <c r="AG47">
        <f t="shared" si="2"/>
        <v>1600.1718233110987</v>
      </c>
      <c r="AI47" s="34">
        <f>PXIL!H47</f>
        <v>0</v>
      </c>
      <c r="AJ47" s="34">
        <f>PXIL!N47</f>
        <v>0</v>
      </c>
      <c r="AK47" s="34">
        <f>RTM_IEX!H47</f>
        <v>65.52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-0.16612000000000002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79.556138051550903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817.55584800048825</v>
      </c>
      <c r="P48" s="36">
        <v>117.77</v>
      </c>
      <c r="Q48" s="36">
        <v>38.174392405063287</v>
      </c>
      <c r="R48" s="38">
        <v>47</v>
      </c>
      <c r="S48" s="38">
        <v>0</v>
      </c>
      <c r="T48" s="37">
        <f>SUMPRODUCT(LTA!J48:AN48,LTA!J$101:AN$101,LTA!J$103:AN$103)</f>
        <v>569.15</v>
      </c>
      <c r="U48" s="37">
        <f>SUMPRODUCT(LTA!J48:AN48,LTA!J$102:AN$102,LTA!J$103:AN$103)</f>
        <v>25.009999999999998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16.737255557192139</v>
      </c>
      <c r="AD48">
        <f t="shared" si="1"/>
        <v>1576.6374028999103</v>
      </c>
      <c r="AE48">
        <f>'IDT-1'!B48</f>
        <v>0</v>
      </c>
      <c r="AF48" s="24"/>
      <c r="AG48">
        <f t="shared" si="2"/>
        <v>1576.6374028999103</v>
      </c>
      <c r="AI48" s="34">
        <f>PXIL!H48</f>
        <v>0</v>
      </c>
      <c r="AJ48" s="34">
        <f>PXIL!N48</f>
        <v>0</v>
      </c>
      <c r="AK48" s="34">
        <f>RTM_IEX!H48</f>
        <v>85.76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-0.16612000000000002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79.556138051550903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784.4248183799109</v>
      </c>
      <c r="P49" s="36">
        <v>117.77</v>
      </c>
      <c r="Q49" s="36">
        <v>38.18</v>
      </c>
      <c r="R49" s="38">
        <v>47</v>
      </c>
      <c r="S49" s="38">
        <v>0</v>
      </c>
      <c r="T49" s="37">
        <f>SUMPRODUCT(LTA!J49:AN49,LTA!J$101:AN$101,LTA!J$103:AN$103)</f>
        <v>565.29</v>
      </c>
      <c r="U49" s="37">
        <f>SUMPRODUCT(LTA!J49:AN49,LTA!J$102:AN$102,LTA!J$103:AN$103)</f>
        <v>25.009999999999998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16.507470012176757</v>
      </c>
      <c r="AD49">
        <f t="shared" si="1"/>
        <v>1549.5117664192851</v>
      </c>
      <c r="AE49">
        <f>'IDT-1'!B49</f>
        <v>0</v>
      </c>
      <c r="AF49" s="24"/>
      <c r="AG49">
        <f t="shared" si="2"/>
        <v>1549.5117664192851</v>
      </c>
      <c r="AI49" s="34">
        <f>PXIL!H49</f>
        <v>0</v>
      </c>
      <c r="AJ49" s="34">
        <f>PXIL!N49</f>
        <v>0</v>
      </c>
      <c r="AK49" s="34">
        <f>RTM_IEX!H49</f>
        <v>95.39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-0.16612000000000002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79.556138051550903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769.01002269650564</v>
      </c>
      <c r="P50" s="36">
        <v>117.77</v>
      </c>
      <c r="Q50" s="36">
        <v>38.18</v>
      </c>
      <c r="R50" s="38">
        <v>47</v>
      </c>
      <c r="S50" s="38">
        <v>0</v>
      </c>
      <c r="T50" s="37">
        <f>SUMPRODUCT(LTA!J50:AN50,LTA!J$101:AN$101,LTA!J$103:AN$103)</f>
        <v>565.28</v>
      </c>
      <c r="U50" s="37">
        <f>SUMPRODUCT(LTA!J50:AN50,LTA!J$102:AN$102,LTA!J$103:AN$103)</f>
        <v>25.009999999999998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16.264585728436149</v>
      </c>
      <c r="AD50">
        <f t="shared" si="1"/>
        <v>1520.8398550196202</v>
      </c>
      <c r="AE50">
        <f>'IDT-1'!B50</f>
        <v>0</v>
      </c>
      <c r="AF50" s="24"/>
      <c r="AG50">
        <f t="shared" si="2"/>
        <v>1520.8398550196202</v>
      </c>
      <c r="AI50" s="34">
        <f>PXIL!H50</f>
        <v>0</v>
      </c>
      <c r="AJ50" s="34">
        <f>PXIL!N50</f>
        <v>0</v>
      </c>
      <c r="AK50" s="34">
        <f>RTM_IEX!H50</f>
        <v>81.900000000000006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-0.16612000000000002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79.556138051550903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741.06590016824282</v>
      </c>
      <c r="P51" s="36">
        <v>117.77</v>
      </c>
      <c r="Q51" s="36">
        <v>38.18</v>
      </c>
      <c r="R51" s="38">
        <v>47</v>
      </c>
      <c r="S51" s="38">
        <v>0</v>
      </c>
      <c r="T51" s="37">
        <f>SUMPRODUCT(LTA!J51:AN51,LTA!J$101:AN$101,LTA!J$103:AN$103)</f>
        <v>565.26</v>
      </c>
      <c r="U51" s="37">
        <f>SUMPRODUCT(LTA!J51:AN51,LTA!J$102:AN$102,LTA!J$103:AN$103)</f>
        <v>25.009999999999998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15.730227099198746</v>
      </c>
      <c r="AD51">
        <f t="shared" si="1"/>
        <v>1457.7600911205948</v>
      </c>
      <c r="AE51">
        <f>'IDT-1'!B51</f>
        <v>0</v>
      </c>
      <c r="AF51" s="24"/>
      <c r="AG51">
        <f t="shared" si="2"/>
        <v>1457.7600911205948</v>
      </c>
      <c r="AI51" s="34">
        <f>PXIL!H51</f>
        <v>0</v>
      </c>
      <c r="AJ51" s="34">
        <f>PXIL!N51</f>
        <v>0</v>
      </c>
      <c r="AK51" s="34">
        <f>RTM_IEX!H51</f>
        <v>46.25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-0.16612000000000002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79.556138051550903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693.58239792089205</v>
      </c>
      <c r="P52" s="36">
        <v>117.77</v>
      </c>
      <c r="Q52" s="36">
        <v>38.18</v>
      </c>
      <c r="R52" s="38">
        <v>47</v>
      </c>
      <c r="S52" s="38">
        <v>0</v>
      </c>
      <c r="T52" s="37">
        <f>SUMPRODUCT(LTA!J52:AN52,LTA!J$101:AN$101,LTA!J$103:AN$103)</f>
        <v>565.26</v>
      </c>
      <c r="U52" s="37">
        <f>SUMPRODUCT(LTA!J52:AN52,LTA!J$102:AN$102,LTA!J$103:AN$103)</f>
        <v>25.009999999999998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15.477021680320997</v>
      </c>
      <c r="AD52">
        <f t="shared" si="1"/>
        <v>1427.8697942921217</v>
      </c>
      <c r="AE52">
        <f>'IDT-1'!B52</f>
        <v>0</v>
      </c>
      <c r="AF52" s="24"/>
      <c r="AG52">
        <f t="shared" si="2"/>
        <v>1427.8697942921217</v>
      </c>
      <c r="AI52" s="34">
        <f>PXIL!H52</f>
        <v>0</v>
      </c>
      <c r="AJ52" s="34">
        <f>PXIL!N52</f>
        <v>0</v>
      </c>
      <c r="AK52" s="34">
        <f>RTM_IEX!H52</f>
        <v>63.59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-0.16612000000000002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79.556138051550903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688.76885635051497</v>
      </c>
      <c r="P53" s="36">
        <v>117.77</v>
      </c>
      <c r="Q53" s="36">
        <v>38.18</v>
      </c>
      <c r="R53" s="38">
        <v>47</v>
      </c>
      <c r="S53" s="38">
        <v>0</v>
      </c>
      <c r="T53" s="37">
        <f>SUMPRODUCT(LTA!J53:AN53,LTA!J$101:AN$101,LTA!J$103:AN$103)</f>
        <v>572.27</v>
      </c>
      <c r="U53" s="37">
        <f>SUMPRODUCT(LTA!J53:AN53,LTA!J$102:AN$102,LTA!J$103:AN$103)</f>
        <v>26.009999999999998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15.53629593112983</v>
      </c>
      <c r="AD53">
        <f t="shared" si="1"/>
        <v>1434.8669784709359</v>
      </c>
      <c r="AE53">
        <f>'IDT-1'!B53</f>
        <v>0</v>
      </c>
      <c r="AF53" s="24"/>
      <c r="AG53">
        <f t="shared" si="2"/>
        <v>1434.8669784709359</v>
      </c>
      <c r="AI53" s="34">
        <f>PXIL!H53</f>
        <v>0</v>
      </c>
      <c r="AJ53" s="34">
        <f>PXIL!N53</f>
        <v>0</v>
      </c>
      <c r="AK53" s="34">
        <f>RTM_IEX!H53</f>
        <v>67.45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-0.16612000000000002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79.556138051550903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680.3763985128777</v>
      </c>
      <c r="P54" s="36">
        <v>117.77</v>
      </c>
      <c r="Q54" s="36">
        <v>14.45</v>
      </c>
      <c r="R54" s="38">
        <v>47</v>
      </c>
      <c r="S54" s="38">
        <v>0</v>
      </c>
      <c r="T54" s="37">
        <f>SUMPRODUCT(LTA!J54:AN54,LTA!J$101:AN$101,LTA!J$103:AN$103)</f>
        <v>572.28</v>
      </c>
      <c r="U54" s="37">
        <f>SUMPRODUCT(LTA!J54:AN54,LTA!J$102:AN$102,LTA!J$103:AN$103)</f>
        <v>26.61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15.222955285293677</v>
      </c>
      <c r="AD54">
        <f t="shared" si="1"/>
        <v>1397.877861279135</v>
      </c>
      <c r="AE54">
        <f>'IDT-1'!B54</f>
        <v>0</v>
      </c>
      <c r="AF54" s="24"/>
      <c r="AG54">
        <f t="shared" si="2"/>
        <v>1397.877861279135</v>
      </c>
      <c r="AI54" s="34">
        <f>PXIL!H54</f>
        <v>0</v>
      </c>
      <c r="AJ54" s="34">
        <f>PXIL!N54</f>
        <v>0</v>
      </c>
      <c r="AK54" s="34">
        <f>RTM_IEX!H54</f>
        <v>61.66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-0.16612000000000002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681.15483485149025</v>
      </c>
      <c r="P55" s="36">
        <v>117.77</v>
      </c>
      <c r="Q55" s="36">
        <v>14.45</v>
      </c>
      <c r="R55" s="38">
        <v>47</v>
      </c>
      <c r="S55" s="38">
        <v>0</v>
      </c>
      <c r="T55" s="37">
        <f>SUMPRODUCT(LTA!J55:AN55,LTA!J$101:AN$101,LTA!J$103:AN$103)</f>
        <v>576.27</v>
      </c>
      <c r="U55" s="37">
        <f>SUMPRODUCT(LTA!J55:AN55,LTA!J$102:AN$102,LTA!J$103:AN$103)</f>
        <v>27.009999999999998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14.846738590904996</v>
      </c>
      <c r="AD55">
        <f t="shared" si="1"/>
        <v>1353.4663762605851</v>
      </c>
      <c r="AE55">
        <f>'IDT-1'!B55</f>
        <v>0</v>
      </c>
      <c r="AF55" s="24"/>
      <c r="AG55">
        <f t="shared" si="2"/>
        <v>1353.4663762605851</v>
      </c>
      <c r="AI55" s="34">
        <f>PXIL!H55</f>
        <v>0</v>
      </c>
      <c r="AJ55" s="34">
        <f>PXIL!N55</f>
        <v>0</v>
      </c>
      <c r="AK55" s="34">
        <f>RTM_IEX!H55</f>
        <v>11.56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-0.16612000000000002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681.52503440618125</v>
      </c>
      <c r="P56" s="36">
        <v>117.76999999999998</v>
      </c>
      <c r="Q56" s="36">
        <v>14.45</v>
      </c>
      <c r="R56" s="38">
        <v>47</v>
      </c>
      <c r="S56" s="38">
        <v>0</v>
      </c>
      <c r="T56" s="37">
        <f>SUMPRODUCT(LTA!J56:AN56,LTA!J$101:AN$101,LTA!J$103:AN$103)</f>
        <v>576.27</v>
      </c>
      <c r="U56" s="37">
        <f>SUMPRODUCT(LTA!J56:AN56,LTA!J$102:AN$102,LTA!J$103:AN$103)</f>
        <v>27.009999999999998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15.015350156635961</v>
      </c>
      <c r="AD56">
        <f t="shared" si="1"/>
        <v>1311.1079642495451</v>
      </c>
      <c r="AE56">
        <f>'IDT-1'!B56</f>
        <v>0</v>
      </c>
      <c r="AF56" s="24"/>
      <c r="AG56">
        <f t="shared" si="2"/>
        <v>1311.1079642495451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-31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-0.16612000000000002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680.64484593253292</v>
      </c>
      <c r="P57" s="36">
        <v>117.77</v>
      </c>
      <c r="Q57" s="36">
        <v>14.45</v>
      </c>
      <c r="R57" s="38">
        <v>47</v>
      </c>
      <c r="S57" s="38">
        <v>0</v>
      </c>
      <c r="T57" s="37">
        <f>SUMPRODUCT(LTA!J57:AN57,LTA!J$101:AN$101,LTA!J$103:AN$103)</f>
        <v>576.27</v>
      </c>
      <c r="U57" s="37">
        <f>SUMPRODUCT(LTA!J57:AN57,LTA!J$102:AN$102,LTA!J$103:AN$103)</f>
        <v>27.21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15.196002043404876</v>
      </c>
      <c r="AD57">
        <f t="shared" si="1"/>
        <v>1288.247123889128</v>
      </c>
      <c r="AE57">
        <f>'IDT-1'!B57</f>
        <v>0</v>
      </c>
      <c r="AF57" s="24"/>
      <c r="AG57">
        <f t="shared" si="2"/>
        <v>1288.247123889128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-53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-0.16612000000000002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681.5268027030495</v>
      </c>
      <c r="P58" s="36">
        <v>117.76999999999998</v>
      </c>
      <c r="Q58" s="36">
        <v>14.45</v>
      </c>
      <c r="R58" s="38">
        <v>47</v>
      </c>
      <c r="S58" s="38">
        <v>0</v>
      </c>
      <c r="T58" s="37">
        <f>SUMPRODUCT(LTA!J58:AN58,LTA!J$101:AN$101,LTA!J$103:AN$103)</f>
        <v>576.27</v>
      </c>
      <c r="U58" s="37">
        <f>SUMPRODUCT(LTA!J58:AN58,LTA!J$102:AN$102,LTA!J$103:AN$103)</f>
        <v>27.21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15.338949003875438</v>
      </c>
      <c r="AD58">
        <f t="shared" si="1"/>
        <v>1272.9861336991739</v>
      </c>
      <c r="AE58">
        <f>'IDT-1'!B58</f>
        <v>0</v>
      </c>
      <c r="AF58" s="24"/>
      <c r="AG58">
        <f t="shared" si="2"/>
        <v>1272.9861336991739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-0.16612000000000002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689.76127382282209</v>
      </c>
      <c r="P59" s="36">
        <v>117.77</v>
      </c>
      <c r="Q59" s="36">
        <v>14.45</v>
      </c>
      <c r="R59" s="38">
        <v>47</v>
      </c>
      <c r="S59" s="38">
        <v>0</v>
      </c>
      <c r="T59" s="37">
        <f>SUMPRODUCT(LTA!J59:AN59,LTA!J$101:AN$101,LTA!J$103:AN$103)</f>
        <v>572.25</v>
      </c>
      <c r="U59" s="37">
        <f>SUMPRODUCT(LTA!J59:AN59,LTA!J$102:AN$102,LTA!J$103:AN$103)</f>
        <v>27.62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15.335438772657083</v>
      </c>
      <c r="AD59">
        <f t="shared" si="1"/>
        <v>1282.6141150501649</v>
      </c>
      <c r="AE59">
        <f>'IDT-1'!B59</f>
        <v>0</v>
      </c>
      <c r="AF59" s="24"/>
      <c r="AG59">
        <f t="shared" si="2"/>
        <v>1282.6141150501649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-64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-0.16612000000000002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689.78042372990296</v>
      </c>
      <c r="P60" s="36">
        <v>117.77</v>
      </c>
      <c r="Q60" s="36">
        <v>14.45</v>
      </c>
      <c r="R60" s="38">
        <v>47.5</v>
      </c>
      <c r="S60" s="38">
        <v>0</v>
      </c>
      <c r="T60" s="37">
        <f>SUMPRODUCT(LTA!J60:AN60,LTA!J$101:AN$101,LTA!J$103:AN$103)</f>
        <v>569.02</v>
      </c>
      <c r="U60" s="37">
        <f>SUMPRODUCT(LTA!J60:AN60,LTA!J$102:AN$102,LTA!J$103:AN$103)</f>
        <v>29.02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15.400668051400565</v>
      </c>
      <c r="AD60">
        <f t="shared" si="1"/>
        <v>1272.2380356785025</v>
      </c>
      <c r="AE60">
        <f>'IDT-1'!B60</f>
        <v>0</v>
      </c>
      <c r="AF60" s="24"/>
      <c r="AG60">
        <f t="shared" si="2"/>
        <v>1272.2380356785025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-73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-0.16612000000000002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690.91889515422645</v>
      </c>
      <c r="P61" s="36">
        <v>117.77</v>
      </c>
      <c r="Q61" s="36">
        <v>14.45</v>
      </c>
      <c r="R61" s="38">
        <v>47.5</v>
      </c>
      <c r="S61" s="38">
        <v>0</v>
      </c>
      <c r="T61" s="37">
        <f>SUMPRODUCT(LTA!J61:AN61,LTA!J$101:AN$101,LTA!J$103:AN$103)</f>
        <v>563.74</v>
      </c>
      <c r="U61" s="37">
        <f>SUMPRODUCT(LTA!J61:AN61,LTA!J$102:AN$102,LTA!J$103:AN$103)</f>
        <v>30.16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15.239916687766657</v>
      </c>
      <c r="AD61">
        <f t="shared" si="1"/>
        <v>1285.3972584664598</v>
      </c>
      <c r="AE61">
        <f>'IDT-1'!B61</f>
        <v>0</v>
      </c>
      <c r="AF61" s="24"/>
      <c r="AG61">
        <f t="shared" si="2"/>
        <v>1285.3972584664598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-57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-0.16612000000000002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699.54448472581373</v>
      </c>
      <c r="P62" s="36">
        <v>117.77</v>
      </c>
      <c r="Q62" s="36">
        <v>14.45</v>
      </c>
      <c r="R62" s="38">
        <v>47.5</v>
      </c>
      <c r="S62" s="38">
        <v>0</v>
      </c>
      <c r="T62" s="37">
        <f>SUMPRODUCT(LTA!J62:AN62,LTA!J$101:AN$101,LTA!J$103:AN$103)</f>
        <v>552.56999999999994</v>
      </c>
      <c r="U62" s="37">
        <f>SUMPRODUCT(LTA!J62:AN62,LTA!J$102:AN$102,LTA!J$103:AN$103)</f>
        <v>31.1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15.328093532866657</v>
      </c>
      <c r="AD62">
        <f t="shared" si="1"/>
        <v>1271.7046711929468</v>
      </c>
      <c r="AE62">
        <f>'IDT-1'!B62</f>
        <v>0</v>
      </c>
      <c r="AF62" s="24"/>
      <c r="AG62">
        <f t="shared" si="2"/>
        <v>1271.7046711929468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-0.16612000000000002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699.54448472581373</v>
      </c>
      <c r="P63" s="36">
        <v>117.77</v>
      </c>
      <c r="Q63" s="36">
        <v>14.45</v>
      </c>
      <c r="R63" s="38">
        <v>47.5</v>
      </c>
      <c r="S63" s="38">
        <v>0</v>
      </c>
      <c r="T63" s="37">
        <f>SUMPRODUCT(LTA!J63:AN63,LTA!J$101:AN$101,LTA!J$103:AN$103)</f>
        <v>539.26</v>
      </c>
      <c r="U63" s="37">
        <f>SUMPRODUCT(LTA!J63:AN63,LTA!J$102:AN$102,LTA!J$103:AN$103)</f>
        <v>33.17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-198.57</v>
      </c>
      <c r="AC63">
        <f t="shared" si="0"/>
        <v>15.60472847276178</v>
      </c>
      <c r="AD63">
        <f t="shared" si="1"/>
        <v>1215.9880362530521</v>
      </c>
      <c r="AE63">
        <f>'IDT-1'!B63</f>
        <v>0</v>
      </c>
      <c r="AF63" s="24"/>
      <c r="AG63">
        <f t="shared" si="2"/>
        <v>1215.9880362530521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-113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-0.16612000000000002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699.54686627681622</v>
      </c>
      <c r="P64" s="36">
        <v>117.77</v>
      </c>
      <c r="Q64" s="36">
        <v>14.45</v>
      </c>
      <c r="R64" s="38">
        <v>47.5</v>
      </c>
      <c r="S64" s="38">
        <v>0</v>
      </c>
      <c r="T64" s="37">
        <f>SUMPRODUCT(LTA!J64:AN64,LTA!J$101:AN$101,LTA!J$103:AN$103)</f>
        <v>517.83000000000004</v>
      </c>
      <c r="U64" s="37">
        <f>SUMPRODUCT(LTA!J64:AN64,LTA!J$102:AN$102,LTA!J$103:AN$103)</f>
        <v>33.67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-198.57</v>
      </c>
      <c r="AC64">
        <f t="shared" si="0"/>
        <v>15.361167215991088</v>
      </c>
      <c r="AD64">
        <f t="shared" si="1"/>
        <v>1203.3039790608254</v>
      </c>
      <c r="AE64">
        <f>'IDT-1'!B64</f>
        <v>0</v>
      </c>
      <c r="AF64" s="24"/>
      <c r="AG64">
        <f t="shared" si="2"/>
        <v>1203.3039790608254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-105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-0.16612000000000002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689.68788480020055</v>
      </c>
      <c r="P65" s="36">
        <v>117.77</v>
      </c>
      <c r="Q65" s="36">
        <v>14.45</v>
      </c>
      <c r="R65" s="38">
        <v>47.5</v>
      </c>
      <c r="S65" s="38">
        <v>0</v>
      </c>
      <c r="T65" s="37">
        <f>SUMPRODUCT(LTA!J65:AN65,LTA!J$101:AN$101,LTA!J$103:AN$103)</f>
        <v>489.64000000000004</v>
      </c>
      <c r="U65" s="37">
        <f>SUMPRODUCT(LTA!J65:AN65,LTA!J$102:AN$102,LTA!J$103:AN$103)</f>
        <v>54.39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-198.57</v>
      </c>
      <c r="AC65">
        <f t="shared" si="0"/>
        <v>15.173247982963073</v>
      </c>
      <c r="AD65">
        <f t="shared" si="1"/>
        <v>1191.1629168172376</v>
      </c>
      <c r="AE65">
        <f>'IDT-1'!B65</f>
        <v>0</v>
      </c>
      <c r="AF65" s="24"/>
      <c r="AG65">
        <f t="shared" si="2"/>
        <v>1191.1629168172376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-100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-0.16612000000000002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695.84690817744138</v>
      </c>
      <c r="P66" s="36">
        <v>117.77</v>
      </c>
      <c r="Q66" s="36">
        <v>14.45</v>
      </c>
      <c r="R66" s="38">
        <v>47.5</v>
      </c>
      <c r="S66" s="38">
        <v>0</v>
      </c>
      <c r="T66" s="37">
        <f>SUMPRODUCT(LTA!J66:AN66,LTA!J$101:AN$101,LTA!J$103:AN$103)</f>
        <v>454.29</v>
      </c>
      <c r="U66" s="37">
        <f>SUMPRODUCT(LTA!J66:AN66,LTA!J$102:AN$102,LTA!J$103:AN$103)</f>
        <v>54.28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-198.57</v>
      </c>
      <c r="AC66">
        <f t="shared" si="0"/>
        <v>14.630629258960777</v>
      </c>
      <c r="AD66">
        <f t="shared" si="1"/>
        <v>1197.4045589184807</v>
      </c>
      <c r="AE66">
        <f>'IDT-1'!B66</f>
        <v>0</v>
      </c>
      <c r="AF66" s="24"/>
      <c r="AG66">
        <f t="shared" si="2"/>
        <v>1197.4045589184807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-65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-0.16612000000000002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760.67015162029804</v>
      </c>
      <c r="P67" s="36">
        <v>117.76999999999998</v>
      </c>
      <c r="Q67" s="36">
        <v>38.169999999999995</v>
      </c>
      <c r="R67" s="38">
        <v>47.5</v>
      </c>
      <c r="S67" s="38">
        <v>0</v>
      </c>
      <c r="T67" s="37">
        <f>SUMPRODUCT(LTA!J67:AN67,LTA!J$101:AN$101,LTA!J$103:AN$103)</f>
        <v>407.64</v>
      </c>
      <c r="U67" s="37">
        <f>SUMPRODUCT(LTA!J67:AN67,LTA!J$102:AN$102,LTA!J$103:AN$103)</f>
        <v>54.11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15.378072916950554</v>
      </c>
      <c r="AD67">
        <f t="shared" si="1"/>
        <v>1191.2403587033473</v>
      </c>
      <c r="AE67">
        <f>'IDT-1'!B67</f>
        <v>0</v>
      </c>
      <c r="AF67" s="24"/>
      <c r="AG67">
        <f t="shared" si="2"/>
        <v>1191.2403587033473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-112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-0.16612000000000002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818.12214386013341</v>
      </c>
      <c r="P68" s="36">
        <v>117.76999999999998</v>
      </c>
      <c r="Q68" s="36">
        <v>38.174382815948206</v>
      </c>
      <c r="R68" s="38">
        <v>47.5</v>
      </c>
      <c r="S68" s="38">
        <v>0</v>
      </c>
      <c r="T68" s="37">
        <f>SUMPRODUCT(LTA!J68:AN68,LTA!J$101:AN$101,LTA!J$103:AN$103)</f>
        <v>362.08</v>
      </c>
      <c r="U68" s="37">
        <f>SUMPRODUCT(LTA!J68:AN68,LTA!J$102:AN$102,LTA!J$103:AN$103)</f>
        <v>54.91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15.535549413768473</v>
      </c>
      <c r="AD68">
        <f t="shared" ref="AD68:AD98" si="4">SUM(B68:AB68,AI68:AT68)-AC68</f>
        <v>1197.7792572623132</v>
      </c>
      <c r="AE68">
        <f>'IDT-1'!B68</f>
        <v>0</v>
      </c>
      <c r="AF68" s="24"/>
      <c r="AG68">
        <f t="shared" ref="AG68:AG98" si="5">SUM(AD68:AF68)</f>
        <v>1197.7792572623132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-118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-0.16612000000000002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74.996359400029135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873.68024160289099</v>
      </c>
      <c r="P69" s="36">
        <v>117.77</v>
      </c>
      <c r="Q69" s="36">
        <v>38.174392405063287</v>
      </c>
      <c r="R69" s="38">
        <v>47.5</v>
      </c>
      <c r="S69" s="38">
        <v>0</v>
      </c>
      <c r="T69" s="37">
        <f>SUMPRODUCT(LTA!J69:AN69,LTA!J$101:AN$101,LTA!J$103:AN$103)</f>
        <v>318.02999999999997</v>
      </c>
      <c r="U69" s="37">
        <f>SUMPRODUCT(LTA!J69:AN69,LTA!J$102:AN$102,LTA!J$103:AN$103)</f>
        <v>60.16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15.569037672517338</v>
      </c>
      <c r="AD69">
        <f t="shared" si="4"/>
        <v>1217.8002357354662</v>
      </c>
      <c r="AE69">
        <f>'IDT-1'!B69</f>
        <v>0</v>
      </c>
      <c r="AF69" s="24"/>
      <c r="AG69">
        <f t="shared" si="5"/>
        <v>1217.8002357354662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-110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-0.16612000000000002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74.996359400029135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941.47458539387401</v>
      </c>
      <c r="P70" s="36">
        <v>117.77</v>
      </c>
      <c r="Q70" s="36">
        <v>38.174392405063287</v>
      </c>
      <c r="R70" s="38">
        <v>47.5</v>
      </c>
      <c r="S70" s="38">
        <v>0</v>
      </c>
      <c r="T70" s="37">
        <f>SUMPRODUCT(LTA!J70:AN70,LTA!J$101:AN$101,LTA!J$103:AN$103)</f>
        <v>269.79000000000002</v>
      </c>
      <c r="U70" s="37">
        <f>SUMPRODUCT(LTA!J70:AN70,LTA!J$102:AN$102,LTA!J$103:AN$103)</f>
        <v>60.16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15.76717879126115</v>
      </c>
      <c r="AD70">
        <f t="shared" si="4"/>
        <v>1233.1564384077055</v>
      </c>
      <c r="AE70">
        <f>'IDT-1'!B70</f>
        <v>0</v>
      </c>
      <c r="AF70" s="24"/>
      <c r="AG70">
        <f t="shared" si="5"/>
        <v>1233.1564384077055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-114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-0.16612000000000002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99.607131284456514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988.44223703793386</v>
      </c>
      <c r="P71" s="36">
        <v>117.77</v>
      </c>
      <c r="Q71" s="36">
        <v>38.174392405063287</v>
      </c>
      <c r="R71" s="38">
        <v>26.75</v>
      </c>
      <c r="S71" s="38">
        <v>0</v>
      </c>
      <c r="T71" s="37">
        <f>SUMPRODUCT(LTA!J71:AN71,LTA!J$101:AN$101,LTA!J$103:AN$103)</f>
        <v>220.79000000000002</v>
      </c>
      <c r="U71" s="37">
        <f>SUMPRODUCT(LTA!J71:AN71,LTA!J$102:AN$102,LTA!J$103:AN$103)</f>
        <v>60.19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15.486299028529327</v>
      </c>
      <c r="AD71">
        <f t="shared" si="4"/>
        <v>1270.2957416989243</v>
      </c>
      <c r="AE71">
        <f>'IDT-1'!B71</f>
        <v>0</v>
      </c>
      <c r="AF71" s="24"/>
      <c r="AG71">
        <f t="shared" si="5"/>
        <v>1270.2957416989243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-0.16612000000000002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99.607131284456514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1022.06519686988</v>
      </c>
      <c r="P72" s="36">
        <v>117.77</v>
      </c>
      <c r="Q72" s="36">
        <v>38.174392405063287</v>
      </c>
      <c r="R72" s="38">
        <v>14.389999999999999</v>
      </c>
      <c r="S72" s="38">
        <v>0</v>
      </c>
      <c r="T72" s="37">
        <f>SUMPRODUCT(LTA!J72:AN72,LTA!J$101:AN$101,LTA!J$103:AN$103)</f>
        <v>173.54</v>
      </c>
      <c r="U72" s="37">
        <f>SUMPRODUCT(LTA!J72:AN72,LTA!J$102:AN$102,LTA!J$103:AN$103)</f>
        <v>60.22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14.844702004873222</v>
      </c>
      <c r="AD72">
        <f t="shared" si="4"/>
        <v>1294.9802985545268</v>
      </c>
      <c r="AE72">
        <f>'IDT-1'!B72</f>
        <v>0</v>
      </c>
      <c r="AF72" s="24"/>
      <c r="AG72">
        <f t="shared" si="5"/>
        <v>1294.9802985545268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-29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-0.16612000000000002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99.607131284456514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1112.7613025540534</v>
      </c>
      <c r="P73" s="36">
        <v>117.77</v>
      </c>
      <c r="Q73" s="36">
        <v>38.174392405063287</v>
      </c>
      <c r="R73" s="38">
        <v>5.65</v>
      </c>
      <c r="S73" s="38">
        <v>0</v>
      </c>
      <c r="T73" s="37">
        <f>SUMPRODUCT(LTA!J73:AN73,LTA!J$101:AN$101,LTA!J$103:AN$103)</f>
        <v>131.67000000000002</v>
      </c>
      <c r="U73" s="37">
        <f>SUMPRODUCT(LTA!J73:AN73,LTA!J$102:AN$102,LTA!J$103:AN$103)</f>
        <v>60.120000000000005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15.510960443890953</v>
      </c>
      <c r="AD73">
        <f t="shared" si="4"/>
        <v>1295.3001457996822</v>
      </c>
      <c r="AE73">
        <f>'IDT-1'!B73</f>
        <v>0</v>
      </c>
      <c r="AF73" s="24"/>
      <c r="AG73">
        <f t="shared" si="5"/>
        <v>1295.3001457996822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-68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-0.16612000000000002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99.607131284456514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1117.8208703287639</v>
      </c>
      <c r="P74" s="36">
        <v>117.77</v>
      </c>
      <c r="Q74" s="36">
        <v>38.174392405063287</v>
      </c>
      <c r="R74" s="38">
        <v>1.1100000000000003</v>
      </c>
      <c r="S74" s="38">
        <v>0</v>
      </c>
      <c r="T74" s="37">
        <f>SUMPRODUCT(LTA!J74:AN74,LTA!J$101:AN$101,LTA!J$103:AN$103)</f>
        <v>93.57</v>
      </c>
      <c r="U74" s="37">
        <f>SUMPRODUCT(LTA!J74:AN74,LTA!J$102:AN$102,LTA!J$103:AN$103)</f>
        <v>57.33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14.731348611504286</v>
      </c>
      <c r="AD74">
        <f t="shared" si="4"/>
        <v>1307.7093254067793</v>
      </c>
      <c r="AE74">
        <f>'IDT-1'!B74</f>
        <v>3</v>
      </c>
      <c r="AF74" s="24"/>
      <c r="AG74">
        <f t="shared" si="5"/>
        <v>1310.7093254067793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-16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99.607131284456514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1122.4546205657311</v>
      </c>
      <c r="P75" s="36">
        <v>117.77</v>
      </c>
      <c r="Q75" s="36">
        <v>38.174392405063287</v>
      </c>
      <c r="R75" s="38">
        <v>0</v>
      </c>
      <c r="S75" s="38">
        <v>0</v>
      </c>
      <c r="T75" s="37">
        <f>SUMPRODUCT(LTA!J75:AN75,LTA!J$101:AN$101,LTA!J$103:AN$103)</f>
        <v>56.03</v>
      </c>
      <c r="U75" s="37">
        <f>SUMPRODUCT(LTA!J75:AN75,LTA!J$102:AN$102,LTA!J$103:AN$103)</f>
        <v>57.650000000000006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14.735649915834468</v>
      </c>
      <c r="AD75">
        <f t="shared" si="4"/>
        <v>1261.1987743394163</v>
      </c>
      <c r="AE75">
        <f>'IDT-1'!B75</f>
        <v>57</v>
      </c>
      <c r="AF75" s="24"/>
      <c r="AG75">
        <f t="shared" si="5"/>
        <v>1318.1987743394163</v>
      </c>
      <c r="AI75" s="34">
        <f>PXIL!H75</f>
        <v>0</v>
      </c>
      <c r="AJ75" s="34">
        <f>PXIL!N75</f>
        <v>0</v>
      </c>
      <c r="AK75" s="34">
        <f>RTM_IEX!H75</f>
        <v>10.6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99.6072446455386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1119.6587503800793</v>
      </c>
      <c r="P76" s="36">
        <v>117.77</v>
      </c>
      <c r="Q76" s="36">
        <v>38.174392405063287</v>
      </c>
      <c r="R76" s="38">
        <v>0</v>
      </c>
      <c r="S76" s="38">
        <v>0</v>
      </c>
      <c r="T76" s="37">
        <f>SUMPRODUCT(LTA!J76:AN76,LTA!J$101:AN$101,LTA!J$103:AN$103)</f>
        <v>31.54</v>
      </c>
      <c r="U76" s="37">
        <f>SUMPRODUCT(LTA!J76:AN76,LTA!J$102:AN$102,LTA!J$103:AN$103)</f>
        <v>58.17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14.59170955850808</v>
      </c>
      <c r="AD76">
        <f t="shared" si="4"/>
        <v>1244.2069578721732</v>
      </c>
      <c r="AE76">
        <f>'IDT-1'!B76</f>
        <v>107</v>
      </c>
      <c r="AF76" s="24"/>
      <c r="AG76">
        <f t="shared" si="5"/>
        <v>1351.2069578721732</v>
      </c>
      <c r="AI76" s="34">
        <f>PXIL!H76</f>
        <v>0</v>
      </c>
      <c r="AJ76" s="34">
        <f>PXIL!N76</f>
        <v>0</v>
      </c>
      <c r="AK76" s="34">
        <f>RTM_IEX!H76</f>
        <v>20.23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1109.2180231320585</v>
      </c>
      <c r="P77" s="36">
        <v>117.77</v>
      </c>
      <c r="Q77" s="36">
        <v>38.174392405063287</v>
      </c>
      <c r="R77" s="38">
        <v>0</v>
      </c>
      <c r="S77" s="38">
        <v>0</v>
      </c>
      <c r="T77" s="37">
        <f>SUMPRODUCT(LTA!J77:AN77,LTA!J$101:AN$101,LTA!J$103:AN$103)</f>
        <v>24.15</v>
      </c>
      <c r="U77" s="37">
        <f>SUMPRODUCT(LTA!J77:AN77,LTA!J$102:AN$102,LTA!J$103:AN$103)</f>
        <v>57.97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14.618824943416683</v>
      </c>
      <c r="AD77">
        <f t="shared" si="4"/>
        <v>1247.4078645001932</v>
      </c>
      <c r="AE77">
        <f>'IDT-1'!B77</f>
        <v>139</v>
      </c>
      <c r="AF77" s="24"/>
      <c r="AG77">
        <f t="shared" si="5"/>
        <v>1386.4078645001932</v>
      </c>
      <c r="AI77" s="34">
        <f>PXIL!H77</f>
        <v>0</v>
      </c>
      <c r="AJ77" s="34">
        <f>PXIL!N77</f>
        <v>0</v>
      </c>
      <c r="AK77" s="34">
        <f>RTM_IEX!H77</f>
        <v>38.54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1101.5423391232057</v>
      </c>
      <c r="P78" s="36">
        <v>117.77</v>
      </c>
      <c r="Q78" s="36">
        <v>38.174392405063287</v>
      </c>
      <c r="R78" s="38">
        <v>0</v>
      </c>
      <c r="S78" s="38">
        <v>0</v>
      </c>
      <c r="T78" s="37">
        <f>SUMPRODUCT(LTA!J78:AN78,LTA!J$101:AN$101,LTA!J$103:AN$103)</f>
        <v>22.66</v>
      </c>
      <c r="U78" s="37">
        <f>SUMPRODUCT(LTA!J78:AN78,LTA!J$102:AN$102,LTA!J$103:AN$103)</f>
        <v>58.17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14.551577197742319</v>
      </c>
      <c r="AD78">
        <f t="shared" si="4"/>
        <v>1239.4694282370149</v>
      </c>
      <c r="AE78">
        <f>'IDT-1'!B78</f>
        <v>155</v>
      </c>
      <c r="AF78" s="24"/>
      <c r="AG78">
        <f t="shared" si="5"/>
        <v>1394.4694282370149</v>
      </c>
      <c r="AI78" s="34">
        <f>PXIL!H78</f>
        <v>0</v>
      </c>
      <c r="AJ78" s="34">
        <f>PXIL!N78</f>
        <v>0</v>
      </c>
      <c r="AK78" s="34">
        <f>RTM_IEX!H78</f>
        <v>39.5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1009.6732256045632</v>
      </c>
      <c r="P79" s="36">
        <v>117.77</v>
      </c>
      <c r="Q79" s="36">
        <v>38.174392405063287</v>
      </c>
      <c r="R79" s="38">
        <v>0</v>
      </c>
      <c r="S79" s="38">
        <v>0</v>
      </c>
      <c r="T79" s="37">
        <f>SUMPRODUCT(LTA!J79:AN79,LTA!J$101:AN$101,LTA!J$103:AN$103)</f>
        <v>23.99</v>
      </c>
      <c r="U79" s="37">
        <f>SUMPRODUCT(LTA!J79:AN79,LTA!J$102:AN$102,LTA!J$103:AN$103)</f>
        <v>58.900000000000006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-237.98</v>
      </c>
      <c r="AC79">
        <f t="shared" si="3"/>
        <v>13.992228644185722</v>
      </c>
      <c r="AD79">
        <f t="shared" si="4"/>
        <v>1173.439663271929</v>
      </c>
      <c r="AE79">
        <f>'IDT-1'!B79</f>
        <v>243</v>
      </c>
      <c r="AF79" s="24"/>
      <c r="AG79">
        <f t="shared" si="5"/>
        <v>1416.439663271929</v>
      </c>
      <c r="AI79" s="34">
        <f>PXIL!H79</f>
        <v>0</v>
      </c>
      <c r="AJ79" s="34">
        <f>PXIL!N79</f>
        <v>0</v>
      </c>
      <c r="AK79" s="34">
        <f>RTM_IEX!H79</f>
        <v>62.62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966.18378514067513</v>
      </c>
      <c r="P80" s="36">
        <v>117.77</v>
      </c>
      <c r="Q80" s="36">
        <v>38.174392405063287</v>
      </c>
      <c r="R80" s="38">
        <v>0</v>
      </c>
      <c r="S80" s="38">
        <v>0</v>
      </c>
      <c r="T80" s="37">
        <f>SUMPRODUCT(LTA!J80:AN80,LTA!J$101:AN$101,LTA!J$103:AN$103)</f>
        <v>24.66</v>
      </c>
      <c r="U80" s="37">
        <f>SUMPRODUCT(LTA!J80:AN80,LTA!J$102:AN$102,LTA!J$103:AN$103)</f>
        <v>57.19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27.06</v>
      </c>
      <c r="Z80" s="34">
        <f>IEX!N80</f>
        <v>0</v>
      </c>
      <c r="AA80" s="75">
        <f>STOA!H80</f>
        <v>0.63</v>
      </c>
      <c r="AB80" s="75">
        <f>-STOA!N80</f>
        <v>-237.98</v>
      </c>
      <c r="AC80">
        <f t="shared" si="3"/>
        <v>13.970897344289064</v>
      </c>
      <c r="AD80">
        <f t="shared" si="4"/>
        <v>1170.9215541079375</v>
      </c>
      <c r="AE80">
        <f>'IDT-1'!B80</f>
        <v>223.767</v>
      </c>
      <c r="AF80" s="24"/>
      <c r="AG80">
        <f t="shared" si="5"/>
        <v>1394.6885541079375</v>
      </c>
      <c r="AI80" s="34">
        <f>PXIL!H80</f>
        <v>0</v>
      </c>
      <c r="AJ80" s="34">
        <f>PXIL!N80</f>
        <v>0</v>
      </c>
      <c r="AK80" s="34">
        <f>RTM_IEX!H80</f>
        <v>77.55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945.13566052548686</v>
      </c>
      <c r="P81" s="36">
        <v>117.77</v>
      </c>
      <c r="Q81" s="36">
        <v>38.174392405063287</v>
      </c>
      <c r="R81" s="38">
        <v>0</v>
      </c>
      <c r="S81" s="38">
        <v>0</v>
      </c>
      <c r="T81" s="37">
        <f>SUMPRODUCT(LTA!J81:AN81,LTA!J$101:AN$101,LTA!J$103:AN$103)</f>
        <v>24.99</v>
      </c>
      <c r="U81" s="37">
        <f>SUMPRODUCT(LTA!J81:AN81,LTA!J$102:AN$102,LTA!J$103:AN$103)</f>
        <v>55.86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34.869999999999997</v>
      </c>
      <c r="Z81" s="34">
        <f>IEX!N81</f>
        <v>0</v>
      </c>
      <c r="AA81" s="75">
        <f>STOA!H81</f>
        <v>0.63</v>
      </c>
      <c r="AB81" s="75">
        <f>-STOA!N81</f>
        <v>-237.98</v>
      </c>
      <c r="AC81">
        <f t="shared" si="3"/>
        <v>13.555953097521479</v>
      </c>
      <c r="AD81">
        <f t="shared" si="4"/>
        <v>1121.9383737395167</v>
      </c>
      <c r="AE81">
        <f>'IDT-1'!B81</f>
        <v>230.53399999999999</v>
      </c>
      <c r="AF81" s="24"/>
      <c r="AG81">
        <f t="shared" si="5"/>
        <v>1352.4723737395166</v>
      </c>
      <c r="AI81" s="34">
        <f>PXIL!H81</f>
        <v>0</v>
      </c>
      <c r="AJ81" s="34">
        <f>PXIL!N81</f>
        <v>0</v>
      </c>
      <c r="AK81" s="34">
        <f>RTM_IEX!H81</f>
        <v>42.39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934.88731192053558</v>
      </c>
      <c r="P82" s="36">
        <v>117.77</v>
      </c>
      <c r="Q82" s="36">
        <v>38.174392405063287</v>
      </c>
      <c r="R82" s="38">
        <v>0</v>
      </c>
      <c r="S82" s="38">
        <v>0</v>
      </c>
      <c r="T82" s="37">
        <f>SUMPRODUCT(LTA!J82:AN82,LTA!J$101:AN$101,LTA!J$103:AN$103)</f>
        <v>25.330000000000002</v>
      </c>
      <c r="U82" s="37">
        <f>SUMPRODUCT(LTA!J82:AN82,LTA!J$102:AN$102,LTA!J$103:AN$103)</f>
        <v>55.66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-237.98</v>
      </c>
      <c r="AC82">
        <f t="shared" si="3"/>
        <v>13.10539096923989</v>
      </c>
      <c r="AD82">
        <f t="shared" si="4"/>
        <v>1068.7505872628474</v>
      </c>
      <c r="AE82">
        <f>'IDT-1'!B82</f>
        <v>262</v>
      </c>
      <c r="AF82" s="24"/>
      <c r="AG82">
        <f t="shared" si="5"/>
        <v>1330.7505872628474</v>
      </c>
      <c r="AI82" s="34">
        <f>PXIL!H82</f>
        <v>0</v>
      </c>
      <c r="AJ82" s="34">
        <f>PXIL!N82</f>
        <v>0</v>
      </c>
      <c r="AK82" s="34">
        <f>RTM_IEX!H82</f>
        <v>33.729999999999997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99.607046217063456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935.84645040906946</v>
      </c>
      <c r="P83" s="36">
        <v>117.77</v>
      </c>
      <c r="Q83" s="36">
        <v>38.174392405063287</v>
      </c>
      <c r="R83" s="38">
        <v>0</v>
      </c>
      <c r="S83" s="38">
        <v>0</v>
      </c>
      <c r="T83" s="37">
        <f>SUMPRODUCT(LTA!J83:AN83,LTA!J$101:AN$101,LTA!J$103:AN$103)</f>
        <v>25.99</v>
      </c>
      <c r="U83" s="37">
        <f>SUMPRODUCT(LTA!J83:AN83,LTA!J$102:AN$102,LTA!J$103:AN$103)</f>
        <v>56.46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13.262808571952407</v>
      </c>
      <c r="AD83">
        <f t="shared" si="4"/>
        <v>1087.333360459244</v>
      </c>
      <c r="AE83">
        <f>'IDT-1'!B83</f>
        <v>217</v>
      </c>
      <c r="AF83" s="24"/>
      <c r="AG83">
        <f t="shared" si="5"/>
        <v>1304.333360459244</v>
      </c>
      <c r="AI83" s="34">
        <f>PXIL!H83</f>
        <v>0</v>
      </c>
      <c r="AJ83" s="34">
        <f>PXIL!N83</f>
        <v>0</v>
      </c>
      <c r="AK83" s="34">
        <f>RTM_IEX!H83</f>
        <v>53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99.607046217063456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935.95026693320222</v>
      </c>
      <c r="P84" s="36">
        <v>117.77</v>
      </c>
      <c r="Q84" s="36">
        <v>38.174392405063287</v>
      </c>
      <c r="R84" s="38">
        <v>0</v>
      </c>
      <c r="S84" s="38">
        <v>0</v>
      </c>
      <c r="T84" s="37">
        <f>SUMPRODUCT(LTA!J84:AN84,LTA!J$101:AN$101,LTA!J$103:AN$103)</f>
        <v>26.330000000000002</v>
      </c>
      <c r="U84" s="37">
        <f>SUMPRODUCT(LTA!J84:AN84,LTA!J$102:AN$102,LTA!J$103:AN$103)</f>
        <v>59.06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13.288376630755121</v>
      </c>
      <c r="AD84">
        <f t="shared" si="4"/>
        <v>1090.3516089245741</v>
      </c>
      <c r="AE84">
        <f>'IDT-1'!B84</f>
        <v>192</v>
      </c>
      <c r="AF84" s="24"/>
      <c r="AG84">
        <f t="shared" si="5"/>
        <v>1282.3516089245741</v>
      </c>
      <c r="AI84" s="34">
        <f>PXIL!H84</f>
        <v>0</v>
      </c>
      <c r="AJ84" s="34">
        <f>PXIL!N84</f>
        <v>0</v>
      </c>
      <c r="AK84" s="34">
        <f>RTM_IEX!H84</f>
        <v>53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74.997517143532747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938.50077193168443</v>
      </c>
      <c r="P85" s="36">
        <v>117.77</v>
      </c>
      <c r="Q85" s="36">
        <v>38.174392405063287</v>
      </c>
      <c r="R85" s="38">
        <v>0</v>
      </c>
      <c r="S85" s="38">
        <v>0</v>
      </c>
      <c r="T85" s="37">
        <f>SUMPRODUCT(LTA!J85:AN85,LTA!J$101:AN$101,LTA!J$103:AN$103)</f>
        <v>26.330000000000002</v>
      </c>
      <c r="U85" s="37">
        <f>SUMPRODUCT(LTA!J85:AN85,LTA!J$102:AN$102,LTA!J$103:AN$103)</f>
        <v>58.66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13.391032828524715</v>
      </c>
      <c r="AD85">
        <f>SUM(B85:AB85,AI85:AT85)-AC85</f>
        <v>1102.4699286517559</v>
      </c>
      <c r="AE85">
        <f>'IDT-1'!B85</f>
        <v>171</v>
      </c>
      <c r="AF85" s="24"/>
      <c r="AG85">
        <f t="shared" si="5"/>
        <v>1273.4699286517559</v>
      </c>
      <c r="AI85" s="34">
        <f>PXIL!H85</f>
        <v>0</v>
      </c>
      <c r="AJ85" s="34">
        <f>PXIL!N85</f>
        <v>0</v>
      </c>
      <c r="AK85" s="34">
        <f>RTM_IEX!H85</f>
        <v>87.68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74.997517143532747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929.49649830168448</v>
      </c>
      <c r="P86" s="36">
        <v>117.77</v>
      </c>
      <c r="Q86" s="36">
        <v>38.174392405063287</v>
      </c>
      <c r="R86" s="38">
        <v>0</v>
      </c>
      <c r="S86" s="38">
        <v>0</v>
      </c>
      <c r="T86" s="37">
        <f>SUMPRODUCT(LTA!J86:AN86,LTA!J$101:AN$101,LTA!J$103:AN$103)</f>
        <v>27</v>
      </c>
      <c r="U86" s="37">
        <f>SUMPRODUCT(LTA!J86:AN86,LTA!J$102:AN$102,LTA!J$103:AN$103)</f>
        <v>58.459999999999994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13.319260930032716</v>
      </c>
      <c r="AD86">
        <f t="shared" si="4"/>
        <v>1093.9974269202482</v>
      </c>
      <c r="AE86">
        <f>'IDT-1'!B86</f>
        <v>157</v>
      </c>
      <c r="AF86" s="24"/>
      <c r="AG86">
        <f t="shared" si="5"/>
        <v>1250.9974269202482</v>
      </c>
      <c r="AI86" s="34">
        <f>PXIL!H86</f>
        <v>0</v>
      </c>
      <c r="AJ86" s="34">
        <f>PXIL!N86</f>
        <v>0</v>
      </c>
      <c r="AK86" s="34">
        <f>RTM_IEX!H86</f>
        <v>87.67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81.96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885.84586188107028</v>
      </c>
      <c r="P87" s="36">
        <v>117.76999999999998</v>
      </c>
      <c r="Q87" s="36">
        <v>38.174382815948206</v>
      </c>
      <c r="R87" s="38">
        <v>0</v>
      </c>
      <c r="S87" s="38">
        <v>0</v>
      </c>
      <c r="T87" s="37">
        <f>SUMPRODUCT(LTA!J87:AN87,LTA!J$101:AN$101,LTA!J$103:AN$103)</f>
        <v>27.99</v>
      </c>
      <c r="U87" s="37">
        <f>SUMPRODUCT(LTA!J87:AN87,LTA!J$102:AN$102,LTA!J$103:AN$103)</f>
        <v>57.459999999999994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13.237292359545313</v>
      </c>
      <c r="AD87">
        <f t="shared" si="4"/>
        <v>1084.3212323374732</v>
      </c>
      <c r="AE87">
        <f>'IDT-1'!B87</f>
        <v>126</v>
      </c>
      <c r="AF87" s="24"/>
      <c r="AG87">
        <f t="shared" si="5"/>
        <v>1210.3212323374732</v>
      </c>
      <c r="AI87" s="34">
        <f>PXIL!H87</f>
        <v>0</v>
      </c>
      <c r="AJ87" s="34">
        <f>PXIL!N87</f>
        <v>0</v>
      </c>
      <c r="AK87" s="34">
        <f>RTM_IEX!H87</f>
        <v>114.66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81.96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887.77190598307982</v>
      </c>
      <c r="P88" s="36">
        <v>117.76999999999998</v>
      </c>
      <c r="Q88" s="36">
        <v>38.46</v>
      </c>
      <c r="R88" s="38">
        <v>0</v>
      </c>
      <c r="S88" s="38">
        <v>0</v>
      </c>
      <c r="T88" s="37">
        <f>SUMPRODUCT(LTA!J88:AN88,LTA!J$101:AN$101,LTA!J$103:AN$103)</f>
        <v>28.330000000000002</v>
      </c>
      <c r="U88" s="37">
        <f>SUMPRODUCT(LTA!J88:AN88,LTA!J$102:AN$102,LTA!J$103:AN$103)</f>
        <v>57.459999999999994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13.224550074348228</v>
      </c>
      <c r="AD88">
        <f t="shared" si="4"/>
        <v>1082.8170359087317</v>
      </c>
      <c r="AE88">
        <f>'IDT-1'!B88</f>
        <v>98</v>
      </c>
      <c r="AF88" s="24"/>
      <c r="AG88">
        <f t="shared" si="5"/>
        <v>1180.8170359087317</v>
      </c>
      <c r="AI88" s="34">
        <f>PXIL!H88</f>
        <v>0</v>
      </c>
      <c r="AJ88" s="34">
        <f>PXIL!N88</f>
        <v>0</v>
      </c>
      <c r="AK88" s="34">
        <f>RTM_IEX!H88</f>
        <v>110.8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83.756125630232674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922.72754587903728</v>
      </c>
      <c r="P89" s="36">
        <v>117.77</v>
      </c>
      <c r="Q89" s="36">
        <v>38.17</v>
      </c>
      <c r="R89" s="38">
        <v>0</v>
      </c>
      <c r="S89" s="38">
        <v>0</v>
      </c>
      <c r="T89" s="37">
        <f>SUMPRODUCT(LTA!J89:AN89,LTA!J$101:AN$101,LTA!J$103:AN$103)</f>
        <v>29.330000000000002</v>
      </c>
      <c r="U89" s="37">
        <f>SUMPRODUCT(LTA!J89:AN89,LTA!J$102:AN$102,LTA!J$103:AN$103)</f>
        <v>57.459999999999994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13.215576904768225</v>
      </c>
      <c r="AD89">
        <f t="shared" si="4"/>
        <v>1081.7577746045017</v>
      </c>
      <c r="AE89">
        <f>'IDT-1'!B89</f>
        <v>74</v>
      </c>
      <c r="AF89" s="24"/>
      <c r="AG89">
        <f t="shared" si="5"/>
        <v>1155.7577746045017</v>
      </c>
      <c r="AI89" s="34">
        <f>PXIL!H89</f>
        <v>0</v>
      </c>
      <c r="AJ89" s="34">
        <f>PXIL!N89</f>
        <v>0</v>
      </c>
      <c r="AK89" s="34">
        <f>RTM_IEX!H89</f>
        <v>72.27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83.756125630232674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922.7276804252889</v>
      </c>
      <c r="P90" s="36">
        <v>117.77</v>
      </c>
      <c r="Q90" s="36">
        <v>38.17</v>
      </c>
      <c r="R90" s="38">
        <v>0</v>
      </c>
      <c r="S90" s="38">
        <v>0</v>
      </c>
      <c r="T90" s="37">
        <f>SUMPRODUCT(LTA!J90:AN90,LTA!J$101:AN$101,LTA!J$103:AN$103)</f>
        <v>28.99</v>
      </c>
      <c r="U90" s="37">
        <f>SUMPRODUCT(LTA!J90:AN90,LTA!J$102:AN$102,LTA!J$103:AN$103)</f>
        <v>57.459999999999994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13.19651003495674</v>
      </c>
      <c r="AD90">
        <f t="shared" si="4"/>
        <v>1079.5069760205649</v>
      </c>
      <c r="AE90">
        <f>'IDT-1'!B90</f>
        <v>52</v>
      </c>
      <c r="AF90" s="24"/>
      <c r="AG90">
        <f t="shared" si="5"/>
        <v>1131.5069760205649</v>
      </c>
      <c r="AI90" s="34">
        <f>PXIL!H90</f>
        <v>0</v>
      </c>
      <c r="AJ90" s="34">
        <f>PXIL!N90</f>
        <v>0</v>
      </c>
      <c r="AK90" s="34">
        <f>RTM_IEX!H90</f>
        <v>70.34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83.756125630232674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916.23208172687623</v>
      </c>
      <c r="P91" s="36">
        <v>117.77</v>
      </c>
      <c r="Q91" s="36">
        <v>38.174392405063287</v>
      </c>
      <c r="R91" s="38">
        <v>0</v>
      </c>
      <c r="S91" s="38">
        <v>0</v>
      </c>
      <c r="T91" s="37">
        <f>SUMPRODUCT(LTA!J91:AN91,LTA!J$101:AN$101,LTA!J$103:AN$103)</f>
        <v>28.66</v>
      </c>
      <c r="U91" s="37">
        <f>SUMPRODUCT(LTA!J91:AN91,LTA!J$102:AN$102,LTA!J$103:AN$103)</f>
        <v>57.260000000000005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13.382340228030484</v>
      </c>
      <c r="AD91">
        <f t="shared" si="4"/>
        <v>1072.0799395341419</v>
      </c>
      <c r="AE91">
        <f>'IDT-1'!B91</f>
        <v>45</v>
      </c>
      <c r="AF91" s="24"/>
      <c r="AG91">
        <f t="shared" si="5"/>
        <v>1117.0799395341419</v>
      </c>
      <c r="AI91" s="34">
        <f>PXIL!H91</f>
        <v>0</v>
      </c>
      <c r="AJ91" s="34">
        <f>PXIL!N91</f>
        <v>0</v>
      </c>
      <c r="AK91" s="34">
        <f>RTM_IEX!H91</f>
        <v>84.79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83.756125630232674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916.14792894370169</v>
      </c>
      <c r="P92" s="36">
        <v>117.77</v>
      </c>
      <c r="Q92" s="36">
        <v>38.174392405063287</v>
      </c>
      <c r="R92" s="38">
        <v>0</v>
      </c>
      <c r="S92" s="38">
        <v>0</v>
      </c>
      <c r="T92" s="37">
        <f>SUMPRODUCT(LTA!J92:AN92,LTA!J$101:AN$101,LTA!J$103:AN$103)</f>
        <v>28.67</v>
      </c>
      <c r="U92" s="37">
        <f>SUMPRODUCT(LTA!J92:AN92,LTA!J$102:AN$102,LTA!J$103:AN$103)</f>
        <v>57.260000000000005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13.333165344651817</v>
      </c>
      <c r="AD92">
        <f t="shared" si="4"/>
        <v>1066.274961634346</v>
      </c>
      <c r="AE92">
        <f>'IDT-1'!B92</f>
        <v>11</v>
      </c>
      <c r="AF92" s="24"/>
      <c r="AG92">
        <f t="shared" si="5"/>
        <v>1077.274961634346</v>
      </c>
      <c r="AI92" s="34">
        <f>PXIL!H92</f>
        <v>0</v>
      </c>
      <c r="AJ92" s="34">
        <f>PXIL!N92</f>
        <v>0</v>
      </c>
      <c r="AK92" s="34">
        <f>RTM_IEX!H92</f>
        <v>79.010000000000005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916.14792894370169</v>
      </c>
      <c r="P93" s="36">
        <v>117.77</v>
      </c>
      <c r="Q93" s="36">
        <v>38.174392405063287</v>
      </c>
      <c r="R93" s="38">
        <v>0</v>
      </c>
      <c r="S93" s="38">
        <v>0</v>
      </c>
      <c r="T93" s="37">
        <f>SUMPRODUCT(LTA!J93:AN93,LTA!J$101:AN$101,LTA!J$103:AN$103)</f>
        <v>27.34</v>
      </c>
      <c r="U93" s="37">
        <f>SUMPRODUCT(LTA!J93:AN93,LTA!J$102:AN$102,LTA!J$103:AN$103)</f>
        <v>57.260000000000005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12.901153344651815</v>
      </c>
      <c r="AD93">
        <f t="shared" si="4"/>
        <v>1015.2769736343458</v>
      </c>
      <c r="AE93">
        <f>'IDT-1'!B93</f>
        <v>0</v>
      </c>
      <c r="AF93" s="24"/>
      <c r="AG93">
        <f t="shared" si="5"/>
        <v>1015.2769736343458</v>
      </c>
      <c r="AI93" s="34">
        <f>PXIL!H93</f>
        <v>0</v>
      </c>
      <c r="AJ93" s="34">
        <f>PXIL!N93</f>
        <v>0</v>
      </c>
      <c r="AK93" s="34">
        <f>RTM_IEX!H93</f>
        <v>28.91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907.52234006528897</v>
      </c>
      <c r="P94" s="36">
        <v>117.77</v>
      </c>
      <c r="Q94" s="36">
        <v>38.174392405063287</v>
      </c>
      <c r="R94" s="38">
        <v>0</v>
      </c>
      <c r="S94" s="38">
        <v>0</v>
      </c>
      <c r="T94" s="37">
        <f>SUMPRODUCT(LTA!J94:AN94,LTA!J$101:AN$101,LTA!J$103:AN$103)</f>
        <v>26.669999999999998</v>
      </c>
      <c r="U94" s="37">
        <f>SUMPRODUCT(LTA!J94:AN94,LTA!J$102:AN$102,LTA!J$103:AN$103)</f>
        <v>57.260000000000005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12.604502398073151</v>
      </c>
      <c r="AD94">
        <f t="shared" si="4"/>
        <v>980.25803570251185</v>
      </c>
      <c r="AE94">
        <f>'IDT-1'!B94</f>
        <v>0</v>
      </c>
      <c r="AF94" s="24"/>
      <c r="AG94">
        <f t="shared" si="5"/>
        <v>980.25803570251185</v>
      </c>
      <c r="AI94" s="34">
        <f>PXIL!H94</f>
        <v>0</v>
      </c>
      <c r="AJ94" s="34">
        <f>PXIL!N94</f>
        <v>0</v>
      </c>
      <c r="AK94" s="34">
        <f>RTM_IEX!H94</f>
        <v>2.89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844.04496859545634</v>
      </c>
      <c r="P95" s="36">
        <v>117.77</v>
      </c>
      <c r="Q95" s="36">
        <v>38.17</v>
      </c>
      <c r="R95" s="38">
        <v>0</v>
      </c>
      <c r="S95" s="38">
        <v>0</v>
      </c>
      <c r="T95" s="37">
        <f>SUMPRODUCT(LTA!J95:AN95,LTA!J$101:AN$101,LTA!J$103:AN$103)</f>
        <v>25.669999999999998</v>
      </c>
      <c r="U95" s="37">
        <f>SUMPRODUCT(LTA!J95:AN95,LTA!J$102:AN$102,LTA!J$103:AN$103)</f>
        <v>57.260000000000005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11.775553692052464</v>
      </c>
      <c r="AD95">
        <f t="shared" si="4"/>
        <v>944.66522053363667</v>
      </c>
      <c r="AE95">
        <f>'IDT-1'!B95</f>
        <v>0</v>
      </c>
      <c r="AF95" s="24"/>
      <c r="AG95">
        <f t="shared" si="5"/>
        <v>944.66522053363667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-24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764.57849685404176</v>
      </c>
      <c r="P96" s="36">
        <v>117.77</v>
      </c>
      <c r="Q96" s="36">
        <v>38.17</v>
      </c>
      <c r="R96" s="38">
        <v>0</v>
      </c>
      <c r="S96" s="38">
        <v>0</v>
      </c>
      <c r="T96" s="37">
        <f>SUMPRODUCT(LTA!J96:AN96,LTA!J$101:AN$101,LTA!J$103:AN$103)</f>
        <v>25.669999999999998</v>
      </c>
      <c r="U96" s="37">
        <f>SUMPRODUCT(LTA!J96:AN96,LTA!J$102:AN$102,LTA!J$103:AN$103)</f>
        <v>57.260000000000005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11.066595544027242</v>
      </c>
      <c r="AD96">
        <f>SUM(B96:AB96,AI96:AT96)-AC96</f>
        <v>909.17770694024705</v>
      </c>
      <c r="AE96">
        <f>'IDT-1'!B96</f>
        <v>0</v>
      </c>
      <c r="AF96" s="24"/>
      <c r="AG96">
        <f t="shared" si="5"/>
        <v>909.17770694024705</v>
      </c>
      <c r="AI96" s="34">
        <f>PXIL!H96</f>
        <v>0</v>
      </c>
      <c r="AJ96" s="34">
        <f>PXIL!N96</f>
        <v>0</v>
      </c>
      <c r="AK96" s="34">
        <f>RTM_IEX!H96</f>
        <v>19.27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723.49488437818081</v>
      </c>
      <c r="P97" s="36">
        <v>117.77</v>
      </c>
      <c r="Q97" s="36">
        <v>19.27</v>
      </c>
      <c r="R97" s="38">
        <v>0</v>
      </c>
      <c r="S97" s="38">
        <v>0</v>
      </c>
      <c r="T97" s="37">
        <f>SUMPRODUCT(LTA!J97:AN97,LTA!J$101:AN$101,LTA!J$103:AN$103)</f>
        <v>25.669999999999998</v>
      </c>
      <c r="U97" s="37">
        <f>SUMPRODUCT(LTA!J97:AN97,LTA!J$102:AN$102,LTA!J$103:AN$103)</f>
        <v>57.260000000000005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10.716537199230011</v>
      </c>
      <c r="AD97">
        <f t="shared" si="4"/>
        <v>867.85415280918346</v>
      </c>
      <c r="AE97">
        <f>'IDT-1'!B97</f>
        <v>0</v>
      </c>
      <c r="AF97" s="24"/>
      <c r="AG97">
        <f t="shared" si="5"/>
        <v>867.85415280918346</v>
      </c>
      <c r="AI97" s="34">
        <f>PXIL!H97</f>
        <v>0</v>
      </c>
      <c r="AJ97" s="34">
        <f>PXIL!N97</f>
        <v>0</v>
      </c>
      <c r="AK97" s="34">
        <f>RTM_IEX!H97</f>
        <v>37.58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685.95232974714315</v>
      </c>
      <c r="P98" s="36">
        <v>117.77</v>
      </c>
      <c r="Q98" s="36">
        <v>14.45</v>
      </c>
      <c r="R98" s="38">
        <v>0</v>
      </c>
      <c r="S98" s="38">
        <v>0</v>
      </c>
      <c r="T98" s="37">
        <f>SUMPRODUCT(LTA!J98:AN98,LTA!J$101:AN$101,LTA!J$103:AN$103)</f>
        <v>25.669999999999998</v>
      </c>
      <c r="U98" s="37">
        <f>SUMPRODUCT(LTA!J98:AN98,LTA!J$102:AN$102,LTA!J$103:AN$103)</f>
        <v>57.260000000000005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10.522559740329294</v>
      </c>
      <c r="AD98">
        <f t="shared" si="4"/>
        <v>844.95557563704654</v>
      </c>
      <c r="AE98">
        <f>'IDT-1'!B98</f>
        <v>0</v>
      </c>
      <c r="AF98" s="24"/>
      <c r="AG98">
        <f t="shared" si="5"/>
        <v>844.95557563704654</v>
      </c>
      <c r="AI98" s="34">
        <f>PXIL!H98</f>
        <v>0</v>
      </c>
      <c r="AJ98" s="34">
        <f>PXIL!N98</f>
        <v>0</v>
      </c>
      <c r="AK98" s="34">
        <f>RTM_IEX!H98</f>
        <v>56.85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0.26692456000000014</v>
      </c>
      <c r="E99">
        <f t="shared" si="6"/>
        <v>-3.9868799999999939E-3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2.0822116936554345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20.377232974418359</v>
      </c>
      <c r="P99" s="36">
        <f t="shared" si="6"/>
        <v>2.518917500000005</v>
      </c>
      <c r="Q99" s="36">
        <f t="shared" si="6"/>
        <v>0.6980105030691135</v>
      </c>
      <c r="R99" s="38">
        <f t="shared" si="6"/>
        <v>0.47307250000000006</v>
      </c>
      <c r="S99" s="38">
        <f t="shared" si="6"/>
        <v>0</v>
      </c>
      <c r="T99" s="37">
        <f t="shared" si="6"/>
        <v>4.7323125000000026</v>
      </c>
      <c r="U99" s="37">
        <f t="shared" si="6"/>
        <v>1.1591125000000009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1.5482499999999998E-2</v>
      </c>
      <c r="Z99" s="34">
        <f t="shared" si="6"/>
        <v>0</v>
      </c>
      <c r="AA99" s="75">
        <f t="shared" si="6"/>
        <v>1.4450000000000006E-2</v>
      </c>
      <c r="AB99" s="75">
        <f t="shared" si="6"/>
        <v>-4.9705599999999919</v>
      </c>
      <c r="AC99">
        <f t="shared" si="6"/>
        <v>0.3245845389134438</v>
      </c>
      <c r="AD99">
        <f t="shared" si="6"/>
        <v>27.011155812229482</v>
      </c>
      <c r="AE99">
        <f t="shared" si="6"/>
        <v>1.0285752499999998</v>
      </c>
      <c r="AG99">
        <f t="shared" si="6"/>
        <v>28.039731062229482</v>
      </c>
      <c r="AI99">
        <f t="shared" si="6"/>
        <v>0</v>
      </c>
      <c r="AJ99">
        <f t="shared" si="6"/>
        <v>0</v>
      </c>
      <c r="AK99">
        <f t="shared" si="6"/>
        <v>0.62680999999999998</v>
      </c>
      <c r="AL99">
        <f t="shared" si="6"/>
        <v>-0.65425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45346</v>
      </c>
      <c r="B1" s="226"/>
      <c r="C1" s="226"/>
      <c r="D1" s="228" t="s">
        <v>434</v>
      </c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9" t="s">
        <v>143</v>
      </c>
      <c r="Q1" s="229" t="s">
        <v>144</v>
      </c>
      <c r="R1" s="227" t="s">
        <v>314</v>
      </c>
      <c r="S1" s="227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18" t="s">
        <v>313</v>
      </c>
      <c r="Y1" s="225" t="s">
        <v>218</v>
      </c>
      <c r="Z1" s="225" t="s">
        <v>219</v>
      </c>
      <c r="AA1" s="231" t="s">
        <v>194</v>
      </c>
      <c r="AB1" s="231" t="s">
        <v>195</v>
      </c>
      <c r="AC1" s="25" t="s">
        <v>185</v>
      </c>
      <c r="AD1" s="218" t="s">
        <v>142</v>
      </c>
      <c r="AG1" s="218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24" t="s">
        <v>373</v>
      </c>
      <c r="AP1" s="224" t="s">
        <v>374</v>
      </c>
      <c r="AQ1" s="224" t="s">
        <v>375</v>
      </c>
      <c r="AR1" s="224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2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9"/>
      <c r="Q2" s="229"/>
      <c r="R2" s="227"/>
      <c r="S2" s="227"/>
      <c r="T2" s="40" t="s">
        <v>294</v>
      </c>
      <c r="U2" s="230"/>
      <c r="V2" s="65" t="s">
        <v>284</v>
      </c>
      <c r="W2" s="65" t="s">
        <v>284</v>
      </c>
      <c r="X2" s="218"/>
      <c r="Y2" s="225"/>
      <c r="Z2" s="225"/>
      <c r="AA2" s="231"/>
      <c r="AB2" s="231"/>
      <c r="AC2" s="25">
        <f>Losses!B3</f>
        <v>8.3999999999999995E-3</v>
      </c>
      <c r="AD2" s="218"/>
      <c r="AE2" t="s">
        <v>270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S2" s="225"/>
      <c r="AT2" s="225"/>
    </row>
    <row r="3" spans="1:46">
      <c r="A3" t="s">
        <v>45</v>
      </c>
      <c r="D3">
        <f>TWEPL!Q3</f>
        <v>6.1824500000000002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642.29538206189272</v>
      </c>
      <c r="P3" s="36">
        <v>68.099999999999994</v>
      </c>
      <c r="Q3" s="36">
        <v>11.56</v>
      </c>
      <c r="R3" s="38">
        <v>0</v>
      </c>
      <c r="S3" s="38">
        <v>0</v>
      </c>
      <c r="T3" s="37">
        <f>SUMPRODUCT(LTA!J3:AN3,LTA!J$101:AN$101,LTA!J$104:AN$104)</f>
        <v>24.67</v>
      </c>
      <c r="U3" s="37">
        <f>SUMPRODUCT(LTA!J3:AN3,LTA!J$102:AN$102,LTA!J$104:AN$104)</f>
        <v>71.010000000000005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-336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11.333982842898987</v>
      </c>
      <c r="AD3">
        <f>SUM(B3:AB3,AI3:AT3)-AC3</f>
        <v>387.88064905987432</v>
      </c>
      <c r="AE3">
        <f>'IDT-1'!C3</f>
        <v>0</v>
      </c>
      <c r="AF3" s="24"/>
      <c r="AG3">
        <f>SUM(AD3:AF3)</f>
        <v>387.88064905987432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6.1824500000000002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652.96904343065637</v>
      </c>
      <c r="P4" s="36">
        <v>68.099999999999994</v>
      </c>
      <c r="Q4" s="36">
        <v>11.56</v>
      </c>
      <c r="R4" s="38">
        <v>0</v>
      </c>
      <c r="S4" s="38">
        <v>0</v>
      </c>
      <c r="T4" s="37">
        <f>SUMPRODUCT(LTA!J4:AN4,LTA!J$101:AN$101,LTA!J$104:AN$104)</f>
        <v>24</v>
      </c>
      <c r="U4" s="37">
        <f>SUMPRODUCT(LTA!J4:AN4,LTA!J$102:AN$102,LTA!J$104:AN$104)</f>
        <v>70.84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-356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11.586008752894383</v>
      </c>
      <c r="AD4">
        <f t="shared" ref="AD4:AD67" si="1">SUM(B4:AB4,AI4:AT4)-AC4</f>
        <v>377.46228451864266</v>
      </c>
      <c r="AE4">
        <f>'IDT-1'!C4</f>
        <v>0</v>
      </c>
      <c r="AF4" s="24"/>
      <c r="AG4">
        <f t="shared" ref="AG4:AG67" si="2">SUM(AD4:AF4)</f>
        <v>377.46228451864266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6.1824500000000002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655.93968339544108</v>
      </c>
      <c r="P5" s="36">
        <v>68.099999999999994</v>
      </c>
      <c r="Q5" s="36">
        <v>11.56</v>
      </c>
      <c r="R5" s="38">
        <v>0</v>
      </c>
      <c r="S5" s="38">
        <v>0</v>
      </c>
      <c r="T5" s="37">
        <f>SUMPRODUCT(LTA!J5:AN5,LTA!J$101:AN$101,LTA!J$104:AN$104)</f>
        <v>23.33</v>
      </c>
      <c r="U5" s="37">
        <f>SUMPRODUCT(LTA!J5:AN5,LTA!J$102:AN$102,LTA!J$104:AN$104)</f>
        <v>115.46000000000001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-415.98</v>
      </c>
      <c r="AA5" s="75">
        <f>STOA!I5</f>
        <v>0</v>
      </c>
      <c r="AB5" s="75">
        <f>-STOA!O5</f>
        <v>-136.94</v>
      </c>
      <c r="AC5">
        <f t="shared" si="0"/>
        <v>12.488242168937422</v>
      </c>
      <c r="AD5">
        <f t="shared" si="1"/>
        <v>363.50069106738437</v>
      </c>
      <c r="AE5">
        <f>'IDT-1'!C5</f>
        <v>0</v>
      </c>
      <c r="AF5" s="24"/>
      <c r="AG5">
        <f t="shared" si="2"/>
        <v>363.50069106738437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6.1824500000000002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655.93968339544108</v>
      </c>
      <c r="P6" s="36">
        <v>68.099999999999994</v>
      </c>
      <c r="Q6" s="36">
        <v>11.56</v>
      </c>
      <c r="R6" s="38">
        <v>0</v>
      </c>
      <c r="S6" s="38">
        <v>0</v>
      </c>
      <c r="T6" s="37">
        <f>SUMPRODUCT(LTA!J6:AN6,LTA!J$101:AN$101,LTA!J$104:AN$104)</f>
        <v>22.67</v>
      </c>
      <c r="U6" s="37">
        <f>SUMPRODUCT(LTA!J6:AN6,LTA!J$102:AN$102,LTA!J$104:AN$104)</f>
        <v>115.08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-426</v>
      </c>
      <c r="AA6" s="75">
        <f>STOA!I6</f>
        <v>0</v>
      </c>
      <c r="AB6" s="75">
        <f>-STOA!O6</f>
        <v>-136.94</v>
      </c>
      <c r="AC6">
        <f t="shared" si="0"/>
        <v>12.564387169340812</v>
      </c>
      <c r="AD6">
        <f t="shared" si="1"/>
        <v>352.36454606698089</v>
      </c>
      <c r="AE6">
        <f>'IDT-1'!C6</f>
        <v>0</v>
      </c>
      <c r="AF6" s="24"/>
      <c r="AG6">
        <f t="shared" si="2"/>
        <v>352.36454606698089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6.1824500000000002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657.00250920643282</v>
      </c>
      <c r="P7" s="36">
        <v>68.099999999999994</v>
      </c>
      <c r="Q7" s="36">
        <v>11.56</v>
      </c>
      <c r="R7" s="38">
        <v>0</v>
      </c>
      <c r="S7" s="38">
        <v>0</v>
      </c>
      <c r="T7" s="37">
        <f>SUMPRODUCT(LTA!J7:AN7,LTA!J$101:AN$101,LTA!J$104:AN$104)</f>
        <v>21.67</v>
      </c>
      <c r="U7" s="37">
        <f>SUMPRODUCT(LTA!J7:AN7,LTA!J$102:AN$102,LTA!J$104:AN$104)</f>
        <v>115.02000000000001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-440.08</v>
      </c>
      <c r="AA7" s="75">
        <f>STOA!I7</f>
        <v>0</v>
      </c>
      <c r="AB7" s="75">
        <f>-STOA!O7</f>
        <v>-136.94</v>
      </c>
      <c r="AC7">
        <f t="shared" si="0"/>
        <v>12.683684806919576</v>
      </c>
      <c r="AD7">
        <f t="shared" si="1"/>
        <v>338.16807424039382</v>
      </c>
      <c r="AE7">
        <f>'IDT-1'!C7</f>
        <v>0</v>
      </c>
      <c r="AF7" s="24"/>
      <c r="AG7">
        <f t="shared" si="2"/>
        <v>338.16807424039382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6.1824500000000002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654.03133773749062</v>
      </c>
      <c r="P8" s="36">
        <v>68.099999999999994</v>
      </c>
      <c r="Q8" s="36">
        <v>11.56</v>
      </c>
      <c r="R8" s="38">
        <v>0</v>
      </c>
      <c r="S8" s="38">
        <v>0</v>
      </c>
      <c r="T8" s="37">
        <f>SUMPRODUCT(LTA!J8:AN8,LTA!J$101:AN$101,LTA!J$104:AN$104)</f>
        <v>20.67</v>
      </c>
      <c r="U8" s="37">
        <f>SUMPRODUCT(LTA!J8:AN8,LTA!J$102:AN$102,LTA!J$104:AN$104)</f>
        <v>68.09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-396</v>
      </c>
      <c r="AA8" s="75">
        <f>STOA!I8</f>
        <v>0</v>
      </c>
      <c r="AB8" s="75">
        <f>-STOA!O8</f>
        <v>-136.94</v>
      </c>
      <c r="AC8">
        <f t="shared" si="0"/>
        <v>11.882706334067354</v>
      </c>
      <c r="AD8">
        <f t="shared" si="1"/>
        <v>332.1478812443039</v>
      </c>
      <c r="AE8">
        <f>'IDT-1'!C8</f>
        <v>0</v>
      </c>
      <c r="AF8" s="24"/>
      <c r="AG8">
        <f t="shared" si="2"/>
        <v>332.1478812443039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6.1824500000000002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655.55031613448989</v>
      </c>
      <c r="P9" s="36">
        <v>68.099999999999994</v>
      </c>
      <c r="Q9" s="36">
        <v>11.56</v>
      </c>
      <c r="R9" s="38">
        <v>0</v>
      </c>
      <c r="S9" s="38">
        <v>0</v>
      </c>
      <c r="T9" s="37">
        <f>SUMPRODUCT(LTA!J9:AN9,LTA!J$101:AN$101,LTA!J$104:AN$104)</f>
        <v>19</v>
      </c>
      <c r="U9" s="37">
        <f>SUMPRODUCT(LTA!J9:AN9,LTA!J$102:AN$102,LTA!J$104:AN$104)</f>
        <v>73.58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-411</v>
      </c>
      <c r="AA9" s="75">
        <f>STOA!I9</f>
        <v>0</v>
      </c>
      <c r="AB9" s="75">
        <f>-STOA!O9</f>
        <v>-136.94</v>
      </c>
      <c r="AC9">
        <f t="shared" si="0"/>
        <v>12.054621118475485</v>
      </c>
      <c r="AD9">
        <f t="shared" si="1"/>
        <v>322.31494485689507</v>
      </c>
      <c r="AE9">
        <f>'IDT-1'!C9</f>
        <v>0</v>
      </c>
      <c r="AF9" s="24"/>
      <c r="AG9">
        <f t="shared" si="2"/>
        <v>322.31494485689507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6.1824500000000002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643.26699173251063</v>
      </c>
      <c r="P10" s="36">
        <v>68.099999999999994</v>
      </c>
      <c r="Q10" s="36">
        <v>11.56</v>
      </c>
      <c r="R10" s="38">
        <v>0</v>
      </c>
      <c r="S10" s="38">
        <v>0</v>
      </c>
      <c r="T10" s="37">
        <f>SUMPRODUCT(LTA!J10:AN10,LTA!J$101:AN$101,LTA!J$104:AN$104)</f>
        <v>17.329999999999998</v>
      </c>
      <c r="U10" s="37">
        <f>SUMPRODUCT(LTA!J10:AN10,LTA!J$102:AN$102,LTA!J$104:AN$104)</f>
        <v>73.240000000000009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-416</v>
      </c>
      <c r="AA10" s="75">
        <f>STOA!I10</f>
        <v>0</v>
      </c>
      <c r="AB10" s="75">
        <f>-STOA!O10</f>
        <v>-136.94</v>
      </c>
      <c r="AC10">
        <f t="shared" si="0"/>
        <v>11.976912982123306</v>
      </c>
      <c r="AD10">
        <f t="shared" si="1"/>
        <v>303.09932859126803</v>
      </c>
      <c r="AE10">
        <f>'IDT-1'!C10</f>
        <v>0</v>
      </c>
      <c r="AF10" s="24"/>
      <c r="AG10">
        <f t="shared" si="2"/>
        <v>303.09932859126803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6.1824500000000002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640.72798571667659</v>
      </c>
      <c r="P11" s="36">
        <v>68.099999999999994</v>
      </c>
      <c r="Q11" s="36">
        <v>11.56</v>
      </c>
      <c r="R11" s="38">
        <v>0</v>
      </c>
      <c r="S11" s="38">
        <v>0</v>
      </c>
      <c r="T11" s="37">
        <f>SUMPRODUCT(LTA!J11:AN11,LTA!J$101:AN$101,LTA!J$104:AN$104)</f>
        <v>16.670000000000002</v>
      </c>
      <c r="U11" s="37">
        <f>SUMPRODUCT(LTA!J11:AN11,LTA!J$102:AN$102,LTA!J$104:AN$104)</f>
        <v>73.03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-416</v>
      </c>
      <c r="AA11" s="75">
        <f>STOA!I11</f>
        <v>0</v>
      </c>
      <c r="AB11" s="75">
        <f>-STOA!O11</f>
        <v>-136.94</v>
      </c>
      <c r="AC11">
        <f t="shared" si="0"/>
        <v>11.948277331590297</v>
      </c>
      <c r="AD11">
        <f t="shared" si="1"/>
        <v>299.71895822596684</v>
      </c>
      <c r="AE11">
        <f>'IDT-1'!C11</f>
        <v>0</v>
      </c>
      <c r="AF11" s="24"/>
      <c r="AG11">
        <f t="shared" si="2"/>
        <v>299.71895822596684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6.1824500000000002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640.72798571667659</v>
      </c>
      <c r="P12" s="36">
        <v>68.099999999999994</v>
      </c>
      <c r="Q12" s="36">
        <v>11.56</v>
      </c>
      <c r="R12" s="38">
        <v>0</v>
      </c>
      <c r="S12" s="38">
        <v>0</v>
      </c>
      <c r="T12" s="37">
        <f>SUMPRODUCT(LTA!J12:AN12,LTA!J$101:AN$101,LTA!J$104:AN$104)</f>
        <v>16</v>
      </c>
      <c r="U12" s="37">
        <f>SUMPRODUCT(LTA!J12:AN12,LTA!J$102:AN$102,LTA!J$104:AN$104)</f>
        <v>72.790000000000006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-421</v>
      </c>
      <c r="AA12" s="75">
        <f>STOA!I12</f>
        <v>0</v>
      </c>
      <c r="AB12" s="75">
        <f>-STOA!O12</f>
        <v>-136.94</v>
      </c>
      <c r="AC12">
        <f t="shared" si="0"/>
        <v>11.982989120214743</v>
      </c>
      <c r="AD12">
        <f t="shared" si="1"/>
        <v>293.77424643734241</v>
      </c>
      <c r="AE12">
        <f>'IDT-1'!C12</f>
        <v>0</v>
      </c>
      <c r="AF12" s="24"/>
      <c r="AG12">
        <f t="shared" si="2"/>
        <v>293.77424643734241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6.1824500000000002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640.75314920267658</v>
      </c>
      <c r="P13" s="36">
        <v>68.099999999999994</v>
      </c>
      <c r="Q13" s="36">
        <v>11.56</v>
      </c>
      <c r="R13" s="38">
        <v>0</v>
      </c>
      <c r="S13" s="38">
        <v>0</v>
      </c>
      <c r="T13" s="37">
        <f>SUMPRODUCT(LTA!J13:AN13,LTA!J$101:AN$101,LTA!J$104:AN$104)</f>
        <v>16.670000000000002</v>
      </c>
      <c r="U13" s="37">
        <f>SUMPRODUCT(LTA!J13:AN13,LTA!J$102:AN$102,LTA!J$104:AN$104)</f>
        <v>72.69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-426</v>
      </c>
      <c r="AA13" s="75">
        <f>STOA!I13</f>
        <v>0</v>
      </c>
      <c r="AB13" s="75">
        <f>-STOA!O13</f>
        <v>-136.94</v>
      </c>
      <c r="AC13">
        <f t="shared" si="0"/>
        <v>12.03034428212159</v>
      </c>
      <c r="AD13">
        <f t="shared" si="1"/>
        <v>289.32205476143565</v>
      </c>
      <c r="AE13">
        <f>'IDT-1'!C13</f>
        <v>0</v>
      </c>
      <c r="AF13" s="24"/>
      <c r="AG13">
        <f t="shared" si="2"/>
        <v>289.32205476143565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6.1824500000000002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640.75314920267658</v>
      </c>
      <c r="P14" s="36">
        <v>68.099999999999994</v>
      </c>
      <c r="Q14" s="36">
        <v>11.56</v>
      </c>
      <c r="R14" s="38">
        <v>0</v>
      </c>
      <c r="S14" s="38">
        <v>0</v>
      </c>
      <c r="T14" s="37">
        <f>SUMPRODUCT(LTA!J14:AN14,LTA!J$101:AN$101,LTA!J$104:AN$104)</f>
        <v>16.670000000000002</v>
      </c>
      <c r="U14" s="37">
        <f>SUMPRODUCT(LTA!J14:AN14,LTA!J$102:AN$102,LTA!J$104:AN$104)</f>
        <v>72.33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-431</v>
      </c>
      <c r="AA14" s="75">
        <f>STOA!I14</f>
        <v>0</v>
      </c>
      <c r="AB14" s="75">
        <f>-STOA!O14</f>
        <v>-136.94</v>
      </c>
      <c r="AC14">
        <f t="shared" si="0"/>
        <v>12.069676070746034</v>
      </c>
      <c r="AD14">
        <f t="shared" si="1"/>
        <v>283.92272297281119</v>
      </c>
      <c r="AE14">
        <f>'IDT-1'!C14</f>
        <v>0</v>
      </c>
      <c r="AF14" s="24"/>
      <c r="AG14">
        <f t="shared" si="2"/>
        <v>283.92272297281119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6.1824500000000002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639.1321568026766</v>
      </c>
      <c r="P15" s="36">
        <v>68.099999999999994</v>
      </c>
      <c r="Q15" s="36">
        <v>11.56</v>
      </c>
      <c r="R15" s="38">
        <v>0</v>
      </c>
      <c r="S15" s="38">
        <v>0</v>
      </c>
      <c r="T15" s="37">
        <f>SUMPRODUCT(LTA!J15:AN15,LTA!J$101:AN$101,LTA!J$104:AN$104)</f>
        <v>16.329999999999998</v>
      </c>
      <c r="U15" s="37">
        <f>SUMPRODUCT(LTA!J15:AN15,LTA!J$102:AN$102,LTA!J$104:AN$104)</f>
        <v>71.91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-431</v>
      </c>
      <c r="AA15" s="75">
        <f>STOA!I15</f>
        <v>0</v>
      </c>
      <c r="AB15" s="75">
        <f>-STOA!O15</f>
        <v>-136.94</v>
      </c>
      <c r="AC15">
        <f t="shared" si="0"/>
        <v>12.049675734586035</v>
      </c>
      <c r="AD15">
        <f t="shared" si="1"/>
        <v>281.56173090897119</v>
      </c>
      <c r="AE15">
        <f>'IDT-1'!C15</f>
        <v>0</v>
      </c>
      <c r="AF15" s="24"/>
      <c r="AG15">
        <f t="shared" si="2"/>
        <v>281.56173090897119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6.0657999999999994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639.1321568026766</v>
      </c>
      <c r="P16" s="36">
        <v>68.099999999999994</v>
      </c>
      <c r="Q16" s="36">
        <v>11.56</v>
      </c>
      <c r="R16" s="38">
        <v>0</v>
      </c>
      <c r="S16" s="38">
        <v>0</v>
      </c>
      <c r="T16" s="37">
        <f>SUMPRODUCT(LTA!J16:AN16,LTA!J$101:AN$101,LTA!J$104:AN$104)</f>
        <v>16.329999999999998</v>
      </c>
      <c r="U16" s="37">
        <f>SUMPRODUCT(LTA!J16:AN16,LTA!J$102:AN$102,LTA!J$104:AN$104)</f>
        <v>71.48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-431</v>
      </c>
      <c r="AA16" s="75">
        <f>STOA!I16</f>
        <v>0</v>
      </c>
      <c r="AB16" s="75">
        <f>-STOA!O16</f>
        <v>-136.94</v>
      </c>
      <c r="AC16">
        <f t="shared" si="0"/>
        <v>12.045083874586034</v>
      </c>
      <c r="AD16">
        <f t="shared" si="1"/>
        <v>281.0196727689713</v>
      </c>
      <c r="AE16">
        <f>'IDT-1'!C16</f>
        <v>0</v>
      </c>
      <c r="AF16" s="24"/>
      <c r="AG16">
        <f t="shared" si="2"/>
        <v>281.0196727689713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6.0657999999999994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639.1321568026766</v>
      </c>
      <c r="P17" s="36">
        <v>68.099999999999994</v>
      </c>
      <c r="Q17" s="36">
        <v>11.56</v>
      </c>
      <c r="R17" s="38">
        <v>0</v>
      </c>
      <c r="S17" s="38">
        <v>0</v>
      </c>
      <c r="T17" s="37">
        <f>SUMPRODUCT(LTA!J17:AN17,LTA!J$101:AN$101,LTA!J$104:AN$104)</f>
        <v>15.67</v>
      </c>
      <c r="U17" s="37">
        <f>SUMPRODUCT(LTA!J17:AN17,LTA!J$102:AN$102,LTA!J$104:AN$104)</f>
        <v>61.620000000000005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-426</v>
      </c>
      <c r="AA17" s="75">
        <f>STOA!I17</f>
        <v>0</v>
      </c>
      <c r="AB17" s="75">
        <f>-STOA!O17</f>
        <v>-136.94</v>
      </c>
      <c r="AC17">
        <f t="shared" si="0"/>
        <v>11.914360085961588</v>
      </c>
      <c r="AD17">
        <f t="shared" si="1"/>
        <v>275.6303965575957</v>
      </c>
      <c r="AE17">
        <f>'IDT-1'!C17</f>
        <v>0</v>
      </c>
      <c r="AF17" s="24"/>
      <c r="AG17">
        <f t="shared" si="2"/>
        <v>275.6303965575957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6.0657999999999994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640.75314920267658</v>
      </c>
      <c r="P18" s="36">
        <v>68.099999999999994</v>
      </c>
      <c r="Q18" s="36">
        <v>11.56</v>
      </c>
      <c r="R18" s="38">
        <v>0</v>
      </c>
      <c r="S18" s="38">
        <v>0</v>
      </c>
      <c r="T18" s="37">
        <f>SUMPRODUCT(LTA!J18:AN18,LTA!J$101:AN$101,LTA!J$104:AN$104)</f>
        <v>14.67</v>
      </c>
      <c r="U18" s="37">
        <f>SUMPRODUCT(LTA!J18:AN18,LTA!J$102:AN$102,LTA!J$104:AN$104)</f>
        <v>61.21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-421.04</v>
      </c>
      <c r="AA18" s="75">
        <f>STOA!I18</f>
        <v>0</v>
      </c>
      <c r="AB18" s="75">
        <f>-STOA!O18</f>
        <v>-136.94</v>
      </c>
      <c r="AC18">
        <f t="shared" si="0"/>
        <v>11.874115479806138</v>
      </c>
      <c r="AD18">
        <f t="shared" si="1"/>
        <v>280.84163356375109</v>
      </c>
      <c r="AE18">
        <f>'IDT-1'!C18</f>
        <v>0</v>
      </c>
      <c r="AF18" s="24"/>
      <c r="AG18">
        <f t="shared" si="2"/>
        <v>280.84163356375109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6.0657999999999994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640.97282046252656</v>
      </c>
      <c r="P19" s="36">
        <v>68.099999999999994</v>
      </c>
      <c r="Q19" s="36">
        <v>11.56</v>
      </c>
      <c r="R19" s="38">
        <v>0</v>
      </c>
      <c r="S19" s="38">
        <v>0</v>
      </c>
      <c r="T19" s="37">
        <f>SUMPRODUCT(LTA!J19:AN19,LTA!J$101:AN$101,LTA!J$104:AN$104)</f>
        <v>14</v>
      </c>
      <c r="U19" s="37">
        <f>SUMPRODUCT(LTA!J19:AN19,LTA!J$102:AN$102,LTA!J$104:AN$104)</f>
        <v>60.92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-385</v>
      </c>
      <c r="AA19" s="75">
        <f>STOA!I19</f>
        <v>0</v>
      </c>
      <c r="AB19" s="75">
        <f>-STOA!O19</f>
        <v>-136.94</v>
      </c>
      <c r="AC19">
        <f t="shared" si="0"/>
        <v>11.816730925730548</v>
      </c>
      <c r="AD19">
        <f t="shared" si="1"/>
        <v>286.19868937767666</v>
      </c>
      <c r="AE19">
        <f>'IDT-1'!C19</f>
        <v>0</v>
      </c>
      <c r="AF19" s="24"/>
      <c r="AG19">
        <f t="shared" si="2"/>
        <v>286.19868937767666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639.1321568026766</v>
      </c>
      <c r="P20" s="36">
        <v>68.099999999999994</v>
      </c>
      <c r="Q20" s="36">
        <v>11.56</v>
      </c>
      <c r="R20" s="38">
        <v>0</v>
      </c>
      <c r="S20" s="38">
        <v>0</v>
      </c>
      <c r="T20" s="37">
        <f>SUMPRODUCT(LTA!J20:AN20,LTA!J$101:AN$101,LTA!J$104:AN$104)</f>
        <v>14</v>
      </c>
      <c r="U20" s="37">
        <f>SUMPRODUCT(LTA!J20:AN20,LTA!J$102:AN$102,LTA!J$104:AN$104)</f>
        <v>60.5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-411</v>
      </c>
      <c r="AA20" s="75">
        <f>STOA!I20</f>
        <v>0</v>
      </c>
      <c r="AB20" s="75">
        <f>-STOA!O20</f>
        <v>-136.94</v>
      </c>
      <c r="AC20">
        <f t="shared" si="0"/>
        <v>11.763856720088253</v>
      </c>
      <c r="AD20">
        <f t="shared" si="1"/>
        <v>287.99089992346904</v>
      </c>
      <c r="AE20">
        <f>'IDT-1'!C20</f>
        <v>0</v>
      </c>
      <c r="AF20" s="24"/>
      <c r="AG20">
        <f t="shared" si="2"/>
        <v>287.99089992346904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641.67116281851065</v>
      </c>
      <c r="P21" s="36">
        <v>68.099999999999994</v>
      </c>
      <c r="Q21" s="36">
        <v>11.56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60.21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-396</v>
      </c>
      <c r="AA21" s="75">
        <f>STOA!I21</f>
        <v>0</v>
      </c>
      <c r="AB21" s="75">
        <f>-STOA!O21</f>
        <v>-136.94</v>
      </c>
      <c r="AC21">
        <f t="shared" si="0"/>
        <v>11.650053004747923</v>
      </c>
      <c r="AD21">
        <f t="shared" si="1"/>
        <v>304.68370965464351</v>
      </c>
      <c r="AE21">
        <f>'IDT-1'!C21</f>
        <v>0</v>
      </c>
      <c r="AF21" s="24"/>
      <c r="AG21">
        <f t="shared" si="2"/>
        <v>304.68370965464351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641.67139749576324</v>
      </c>
      <c r="P22" s="36">
        <v>68.099999999999994</v>
      </c>
      <c r="Q22" s="36">
        <v>11.56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59.800000000000004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-381</v>
      </c>
      <c r="AA22" s="75">
        <f>STOA!I22</f>
        <v>0</v>
      </c>
      <c r="AB22" s="75">
        <f>-STOA!O22</f>
        <v>-136.94</v>
      </c>
      <c r="AC22">
        <f t="shared" si="0"/>
        <v>11.51954361016351</v>
      </c>
      <c r="AD22">
        <f t="shared" si="1"/>
        <v>319.40445372648043</v>
      </c>
      <c r="AE22">
        <f>'IDT-1'!C22</f>
        <v>0</v>
      </c>
      <c r="AF22" s="24"/>
      <c r="AG22">
        <f t="shared" si="2"/>
        <v>319.40445372648043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6.1591199999999988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647.88604370304597</v>
      </c>
      <c r="P23" s="36">
        <v>68.099999999999994</v>
      </c>
      <c r="Q23" s="36">
        <v>11.56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106.5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-411</v>
      </c>
      <c r="AA23" s="75">
        <f>STOA!I23</f>
        <v>0</v>
      </c>
      <c r="AB23" s="75">
        <f>-STOA!O23</f>
        <v>-136.94</v>
      </c>
      <c r="AC23">
        <f t="shared" si="0"/>
        <v>12.210228075387958</v>
      </c>
      <c r="AD23">
        <f t="shared" si="1"/>
        <v>340.68397562765807</v>
      </c>
      <c r="AE23">
        <f>'IDT-1'!C23</f>
        <v>0</v>
      </c>
      <c r="AF23" s="24"/>
      <c r="AG23">
        <f t="shared" si="2"/>
        <v>340.68397562765807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6.1591199999999988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647.89069900914853</v>
      </c>
      <c r="P24" s="36">
        <v>68.099999999999994</v>
      </c>
      <c r="Q24" s="36">
        <v>11.56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106.5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-386</v>
      </c>
      <c r="AA24" s="75">
        <f>STOA!I24</f>
        <v>0</v>
      </c>
      <c r="AB24" s="75">
        <f>-STOA!O24</f>
        <v>-136.94</v>
      </c>
      <c r="AC24">
        <f t="shared" si="0"/>
        <v>11.998488236836993</v>
      </c>
      <c r="AD24">
        <f t="shared" si="1"/>
        <v>365.90037077231159</v>
      </c>
      <c r="AE24">
        <f>'IDT-1'!C24</f>
        <v>0</v>
      </c>
      <c r="AF24" s="24"/>
      <c r="AG24">
        <f t="shared" si="2"/>
        <v>365.90037077231159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6.1591199999999988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645.74699619027285</v>
      </c>
      <c r="P25" s="36">
        <v>68.099999999999994</v>
      </c>
      <c r="Q25" s="36">
        <v>11.559999999999999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106.5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-356</v>
      </c>
      <c r="AA25" s="75">
        <f>STOA!I25</f>
        <v>0</v>
      </c>
      <c r="AB25" s="75">
        <f>-STOA!O25</f>
        <v>-136.94</v>
      </c>
      <c r="AC25">
        <f t="shared" si="0"/>
        <v>11.726346401411764</v>
      </c>
      <c r="AD25">
        <f t="shared" si="1"/>
        <v>394.02880978886111</v>
      </c>
      <c r="AE25">
        <f>'IDT-1'!C25</f>
        <v>0</v>
      </c>
      <c r="AF25" s="24"/>
      <c r="AG25">
        <f t="shared" si="2"/>
        <v>394.02880978886111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6.1591199999999988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654.8690714475315</v>
      </c>
      <c r="P26" s="36">
        <v>68.09999999999998</v>
      </c>
      <c r="Q26" s="36">
        <v>11.559999999999999</v>
      </c>
      <c r="R26" s="38">
        <v>0</v>
      </c>
      <c r="S26" s="38">
        <v>0</v>
      </c>
      <c r="T26" s="37">
        <f>SUMPRODUCT(LTA!J26:AN26,LTA!J$101:AN$101,LTA!J$104:AN$104)</f>
        <v>10.029999999999999</v>
      </c>
      <c r="U26" s="37">
        <f>SUMPRODUCT(LTA!J26:AN26,LTA!J$102:AN$102,LTA!J$104:AN$104)</f>
        <v>106.5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-321</v>
      </c>
      <c r="AA26" s="75">
        <f>STOA!I26</f>
        <v>0</v>
      </c>
      <c r="AB26" s="75">
        <f>-STOA!O26</f>
        <v>-136.94</v>
      </c>
      <c r="AC26">
        <f t="shared" si="0"/>
        <v>11.478761313201618</v>
      </c>
      <c r="AD26">
        <f t="shared" si="1"/>
        <v>435.09847013432983</v>
      </c>
      <c r="AE26">
        <f>'IDT-1'!C26</f>
        <v>0</v>
      </c>
      <c r="AF26" s="24"/>
      <c r="AG26">
        <f t="shared" si="2"/>
        <v>435.09847013432983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6.1591199999999988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44.998531126136626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681.72897995936671</v>
      </c>
      <c r="P27" s="36">
        <v>68.099999999999994</v>
      </c>
      <c r="Q27" s="36">
        <v>22.072539700805521</v>
      </c>
      <c r="R27" s="38">
        <v>0</v>
      </c>
      <c r="S27" s="38">
        <v>0</v>
      </c>
      <c r="T27" s="37">
        <f>SUMPRODUCT(LTA!J27:AN27,LTA!J$101:AN$101,LTA!J$104:AN$104)</f>
        <v>9.89</v>
      </c>
      <c r="U27" s="37">
        <f>SUMPRODUCT(LTA!J27:AN27,LTA!J$102:AN$102,LTA!J$104:AN$104)</f>
        <v>106.5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-179</v>
      </c>
      <c r="AA27" s="75">
        <f>STOA!I27</f>
        <v>0</v>
      </c>
      <c r="AB27" s="75">
        <f>-STOA!O27</f>
        <v>-220</v>
      </c>
      <c r="AC27">
        <f t="shared" si="0"/>
        <v>11.69569338958684</v>
      </c>
      <c r="AD27">
        <f t="shared" si="1"/>
        <v>478.66251739672202</v>
      </c>
      <c r="AE27">
        <f>'IDT-1'!C27</f>
        <v>0</v>
      </c>
      <c r="AF27" s="24"/>
      <c r="AG27">
        <f t="shared" si="2"/>
        <v>478.66251739672202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6.1591199999999988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44.998531126136626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716.27542702396045</v>
      </c>
      <c r="P28" s="36">
        <v>68.099999999999994</v>
      </c>
      <c r="Q28" s="36">
        <v>22.072539700805521</v>
      </c>
      <c r="R28" s="38">
        <v>0</v>
      </c>
      <c r="S28" s="38">
        <v>0</v>
      </c>
      <c r="T28" s="37">
        <f>SUMPRODUCT(LTA!J28:AN28,LTA!J$101:AN$101,LTA!J$104:AN$104)</f>
        <v>9.61</v>
      </c>
      <c r="U28" s="37">
        <f>SUMPRODUCT(LTA!J28:AN28,LTA!J$102:AN$102,LTA!J$104:AN$104)</f>
        <v>106.5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-200</v>
      </c>
      <c r="AA28" s="75">
        <f>STOA!I28</f>
        <v>0</v>
      </c>
      <c r="AB28" s="75">
        <f>-STOA!O28</f>
        <v>-220</v>
      </c>
      <c r="AC28">
        <f t="shared" si="0"/>
        <v>11.831050705881426</v>
      </c>
      <c r="AD28">
        <f t="shared" si="1"/>
        <v>530.79360714502127</v>
      </c>
      <c r="AE28">
        <f>'IDT-1'!C28</f>
        <v>0</v>
      </c>
      <c r="AF28" s="24"/>
      <c r="AG28">
        <f t="shared" si="2"/>
        <v>530.79360714502127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6.1591199999999988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44.998682339161718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772.59608164505676</v>
      </c>
      <c r="P29" s="36">
        <v>68.099999999999994</v>
      </c>
      <c r="Q29" s="36">
        <v>22.072539700805521</v>
      </c>
      <c r="R29" s="38">
        <v>0.98000000000000009</v>
      </c>
      <c r="S29" s="38">
        <v>0</v>
      </c>
      <c r="T29" s="37">
        <f>SUMPRODUCT(LTA!J29:AN29,LTA!J$101:AN$101,LTA!J$104:AN$104)</f>
        <v>9.1</v>
      </c>
      <c r="U29" s="37">
        <f>SUMPRODUCT(LTA!J29:AN29,LTA!J$102:AN$102,LTA!J$104:AN$104)</f>
        <v>106.5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-150</v>
      </c>
      <c r="AA29" s="75">
        <f>STOA!I29</f>
        <v>0</v>
      </c>
      <c r="AB29" s="75">
        <f>-STOA!O29</f>
        <v>-220</v>
      </c>
      <c r="AC29">
        <f t="shared" si="0"/>
        <v>12.282680001713377</v>
      </c>
      <c r="AD29">
        <f t="shared" si="1"/>
        <v>590.13278368331055</v>
      </c>
      <c r="AE29">
        <f>'IDT-1'!C29</f>
        <v>-9.3140000000000001</v>
      </c>
      <c r="AF29" s="24"/>
      <c r="AG29">
        <f t="shared" si="2"/>
        <v>580.81878368331058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6.1591199999999988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54.998454187745921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799.14021217299262</v>
      </c>
      <c r="P30" s="36">
        <v>68.099999999999994</v>
      </c>
      <c r="Q30" s="36">
        <v>22.072539700805521</v>
      </c>
      <c r="R30" s="38">
        <v>3.55</v>
      </c>
      <c r="S30" s="38">
        <v>0</v>
      </c>
      <c r="T30" s="37">
        <f>SUMPRODUCT(LTA!J30:AN30,LTA!J$101:AN$101,LTA!J$104:AN$104)</f>
        <v>8.75</v>
      </c>
      <c r="U30" s="37">
        <f>SUMPRODUCT(LTA!J30:AN30,LTA!J$102:AN$102,LTA!J$104:AN$104)</f>
        <v>106.5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-140</v>
      </c>
      <c r="AA30" s="75">
        <f>STOA!I30</f>
        <v>0</v>
      </c>
      <c r="AB30" s="75">
        <f>-STOA!O30</f>
        <v>-220</v>
      </c>
      <c r="AC30">
        <f t="shared" si="0"/>
        <v>12.523585204427256</v>
      </c>
      <c r="AD30">
        <f t="shared" si="1"/>
        <v>638.65578085711672</v>
      </c>
      <c r="AE30">
        <f>'IDT-1'!C30</f>
        <v>-6.774</v>
      </c>
      <c r="AF30" s="24"/>
      <c r="AG30">
        <f t="shared" si="2"/>
        <v>631.88178085711672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6.1591199999999988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54.998454187745921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804.18205080192047</v>
      </c>
      <c r="P31" s="36">
        <v>68.099999999999994</v>
      </c>
      <c r="Q31" s="36">
        <v>22.072539700805521</v>
      </c>
      <c r="R31" s="38">
        <v>8.629999999999999</v>
      </c>
      <c r="S31" s="38">
        <v>0</v>
      </c>
      <c r="T31" s="37">
        <f>SUMPRODUCT(LTA!J31:AN31,LTA!J$101:AN$101,LTA!J$104:AN$104)</f>
        <v>18.720000000000002</v>
      </c>
      <c r="U31" s="37">
        <f>SUMPRODUCT(LTA!J31:AN31,LTA!J$102:AN$102,LTA!J$104:AN$104)</f>
        <v>106.5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-75</v>
      </c>
      <c r="AA31" s="75">
        <f>STOA!I31</f>
        <v>0</v>
      </c>
      <c r="AB31" s="75">
        <f>-STOA!O31</f>
        <v>-220</v>
      </c>
      <c r="AC31">
        <f t="shared" si="0"/>
        <v>12.090904450443126</v>
      </c>
      <c r="AD31">
        <f t="shared" si="1"/>
        <v>730.18030024002906</v>
      </c>
      <c r="AE31">
        <f>'IDT-1'!C31</f>
        <v>-36.408999999999999</v>
      </c>
      <c r="AF31" s="24"/>
      <c r="AG31">
        <f t="shared" si="2"/>
        <v>693.77130024002906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-52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6.1591199999999988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54.998454187745921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807.74927441174225</v>
      </c>
      <c r="P32" s="36">
        <v>68.099999999999994</v>
      </c>
      <c r="Q32" s="36">
        <v>22.072539700805521</v>
      </c>
      <c r="R32" s="38">
        <v>15.94</v>
      </c>
      <c r="S32" s="38">
        <v>0</v>
      </c>
      <c r="T32" s="37">
        <f>SUMPRODUCT(LTA!J32:AN32,LTA!J$101:AN$101,LTA!J$104:AN$104)</f>
        <v>20.38</v>
      </c>
      <c r="U32" s="37">
        <f>SUMPRODUCT(LTA!J32:AN32,LTA!J$102:AN$102,LTA!J$104:AN$104)</f>
        <v>106.5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-20</v>
      </c>
      <c r="AA32" s="75">
        <f>STOA!I32</f>
        <v>0</v>
      </c>
      <c r="AB32" s="75">
        <f>-STOA!O32</f>
        <v>-220</v>
      </c>
      <c r="AC32">
        <f t="shared" si="0"/>
        <v>11.772659242521174</v>
      </c>
      <c r="AD32">
        <f t="shared" si="1"/>
        <v>793.03576905777243</v>
      </c>
      <c r="AE32">
        <f>'IDT-1'!C32</f>
        <v>-58.000999999999998</v>
      </c>
      <c r="AF32" s="24"/>
      <c r="AG32">
        <f t="shared" si="2"/>
        <v>735.03476905777245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6.1591199999999988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807.74927441174225</v>
      </c>
      <c r="P33" s="36">
        <v>68.099999999999994</v>
      </c>
      <c r="Q33" s="36">
        <v>22.072539700805521</v>
      </c>
      <c r="R33" s="38">
        <v>17.899999999999999</v>
      </c>
      <c r="S33" s="38">
        <v>0</v>
      </c>
      <c r="T33" s="37">
        <f>SUMPRODUCT(LTA!J33:AN33,LTA!J$101:AN$101,LTA!J$104:AN$104)</f>
        <v>26.669999999999998</v>
      </c>
      <c r="U33" s="37">
        <f>SUMPRODUCT(LTA!J33:AN33,LTA!J$102:AN$102,LTA!J$104:AN$104)</f>
        <v>106.5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11.73182913075048</v>
      </c>
      <c r="AD33">
        <f t="shared" si="1"/>
        <v>814.32599662821724</v>
      </c>
      <c r="AE33">
        <f>'IDT-1'!C33</f>
        <v>-65</v>
      </c>
      <c r="AF33" s="24"/>
      <c r="AG33">
        <f t="shared" si="2"/>
        <v>749.32599662821724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-64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6.1591199999999988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806.1534457517422</v>
      </c>
      <c r="P34" s="36">
        <v>68.099999999999994</v>
      </c>
      <c r="Q34" s="36">
        <v>22.072539700805521</v>
      </c>
      <c r="R34" s="38">
        <v>17.900000000000002</v>
      </c>
      <c r="S34" s="38">
        <v>0</v>
      </c>
      <c r="T34" s="37">
        <f>SUMPRODUCT(LTA!J34:AN34,LTA!J$101:AN$101,LTA!J$104:AN$104)</f>
        <v>39.99</v>
      </c>
      <c r="U34" s="37">
        <f>SUMPRODUCT(LTA!J34:AN34,LTA!J$102:AN$102,LTA!J$104:AN$104)</f>
        <v>106.5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11.82184101228159</v>
      </c>
      <c r="AD34">
        <f t="shared" si="1"/>
        <v>826.96015608668608</v>
      </c>
      <c r="AE34">
        <f>'IDT-1'!C34</f>
        <v>-60</v>
      </c>
      <c r="AF34" s="24"/>
      <c r="AG34">
        <f t="shared" si="2"/>
        <v>766.96015608668608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-63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6.1591199999999988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803.91781927899433</v>
      </c>
      <c r="P35" s="36">
        <v>68.099999999999994</v>
      </c>
      <c r="Q35" s="36">
        <v>22.072539700805521</v>
      </c>
      <c r="R35" s="38">
        <v>22.899999999999995</v>
      </c>
      <c r="S35" s="38">
        <v>0</v>
      </c>
      <c r="T35" s="37">
        <f>SUMPRODUCT(LTA!J35:AN35,LTA!J$101:AN$101,LTA!J$104:AN$104)</f>
        <v>57.09</v>
      </c>
      <c r="U35" s="37">
        <f>SUMPRODUCT(LTA!J35:AN35,LTA!J$102:AN$102,LTA!J$104:AN$104)</f>
        <v>106.5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-60</v>
      </c>
      <c r="AA35" s="75">
        <f>STOA!I35</f>
        <v>0</v>
      </c>
      <c r="AB35" s="75">
        <f>-STOA!O35</f>
        <v>-170</v>
      </c>
      <c r="AC35">
        <f t="shared" si="0"/>
        <v>12.327548058906073</v>
      </c>
      <c r="AD35">
        <f t="shared" si="1"/>
        <v>806.31882256731399</v>
      </c>
      <c r="AE35">
        <f>'IDT-1'!C35</f>
        <v>-60.963999999999999</v>
      </c>
      <c r="AF35" s="24"/>
      <c r="AG35">
        <f t="shared" si="2"/>
        <v>745.35482256731393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-93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6.1591199999999988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777.99668867272794</v>
      </c>
      <c r="P36" s="36">
        <v>68.099999999999994</v>
      </c>
      <c r="Q36" s="36">
        <v>22.072539700805521</v>
      </c>
      <c r="R36" s="38">
        <v>22.899999999999995</v>
      </c>
      <c r="S36" s="38">
        <v>0</v>
      </c>
      <c r="T36" s="37">
        <f>SUMPRODUCT(LTA!J36:AN36,LTA!J$101:AN$101,LTA!J$104:AN$104)</f>
        <v>80.36</v>
      </c>
      <c r="U36" s="37">
        <f>SUMPRODUCT(LTA!J36:AN36,LTA!J$102:AN$102,LTA!J$104:AN$104)</f>
        <v>106.5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</v>
      </c>
      <c r="AA36" s="75">
        <f>STOA!I36</f>
        <v>0</v>
      </c>
      <c r="AB36" s="75">
        <f>-STOA!O36</f>
        <v>-170</v>
      </c>
      <c r="AC36">
        <f t="shared" si="0"/>
        <v>12.110441934140985</v>
      </c>
      <c r="AD36">
        <f t="shared" si="1"/>
        <v>826.88479808581258</v>
      </c>
      <c r="AE36">
        <f>'IDT-1'!C36</f>
        <v>-81.709000000000003</v>
      </c>
      <c r="AF36" s="24"/>
      <c r="AG36">
        <f t="shared" si="2"/>
        <v>745.17579808581263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-105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6.1591199999999988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767.97963005974566</v>
      </c>
      <c r="P37" s="36">
        <v>68.099999999999994</v>
      </c>
      <c r="Q37" s="36">
        <v>22.072539700805521</v>
      </c>
      <c r="R37" s="38">
        <v>22.899999999999995</v>
      </c>
      <c r="S37" s="38">
        <v>0</v>
      </c>
      <c r="T37" s="37">
        <f>SUMPRODUCT(LTA!J37:AN37,LTA!J$101:AN$101,LTA!J$104:AN$104)</f>
        <v>101.08</v>
      </c>
      <c r="U37" s="37">
        <f>SUMPRODUCT(LTA!J37:AN37,LTA!J$102:AN$102,LTA!J$104:AN$104)</f>
        <v>106.5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-50</v>
      </c>
      <c r="AA37" s="75">
        <f>STOA!I37</f>
        <v>0</v>
      </c>
      <c r="AB37" s="75">
        <f>-STOA!O37</f>
        <v>-170</v>
      </c>
      <c r="AC37">
        <f t="shared" si="0"/>
        <v>12.412125584914161</v>
      </c>
      <c r="AD37">
        <f t="shared" si="1"/>
        <v>812.28605582205716</v>
      </c>
      <c r="AE37">
        <f>'IDT-1'!C37</f>
        <v>-73.242000000000004</v>
      </c>
      <c r="AF37" s="24"/>
      <c r="AG37">
        <f t="shared" si="2"/>
        <v>739.0440558220572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6.1591199999999988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759.40176581915921</v>
      </c>
      <c r="P38" s="36">
        <v>68.099999999999994</v>
      </c>
      <c r="Q38" s="36">
        <v>22.072539700805521</v>
      </c>
      <c r="R38" s="38">
        <v>22.899999999999995</v>
      </c>
      <c r="S38" s="38">
        <v>0</v>
      </c>
      <c r="T38" s="37">
        <f>SUMPRODUCT(LTA!J38:AN38,LTA!J$101:AN$101,LTA!J$104:AN$104)</f>
        <v>125.5</v>
      </c>
      <c r="U38" s="37">
        <f>SUMPRODUCT(LTA!J38:AN38,LTA!J$102:AN$102,LTA!J$104:AN$104)</f>
        <v>106.5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-85</v>
      </c>
      <c r="AA38" s="75">
        <f>STOA!I38</f>
        <v>0</v>
      </c>
      <c r="AB38" s="75">
        <f>-STOA!O38</f>
        <v>-170</v>
      </c>
      <c r="AC38">
        <f t="shared" si="0"/>
        <v>12.756978468415461</v>
      </c>
      <c r="AD38">
        <f t="shared" si="1"/>
        <v>802.78333869796927</v>
      </c>
      <c r="AE38">
        <f>'IDT-1'!C38</f>
        <v>-58.847000000000001</v>
      </c>
      <c r="AF38" s="24"/>
      <c r="AG38">
        <f t="shared" si="2"/>
        <v>743.93633869796929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6.1591199999999988</v>
      </c>
      <c r="E39">
        <f>GT_NG!Q39</f>
        <v>-9.0959999999999999E-2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751.50245281692207</v>
      </c>
      <c r="P39" s="36">
        <v>68.099999999999994</v>
      </c>
      <c r="Q39" s="36">
        <v>22.072539700805521</v>
      </c>
      <c r="R39" s="38">
        <v>22.899999999999995</v>
      </c>
      <c r="S39" s="38">
        <v>0</v>
      </c>
      <c r="T39" s="37">
        <f>SUMPRODUCT(LTA!J39:AN39,LTA!J$101:AN$101,LTA!J$104:AN$104)</f>
        <v>141.85</v>
      </c>
      <c r="U39" s="37">
        <f>SUMPRODUCT(LTA!J39:AN39,LTA!J$102:AN$102,LTA!J$104:AN$104)</f>
        <v>106.5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-105</v>
      </c>
      <c r="AA39" s="75">
        <f>STOA!I39</f>
        <v>0</v>
      </c>
      <c r="AB39" s="75">
        <f>-STOA!O39</f>
        <v>-170</v>
      </c>
      <c r="AC39">
        <f t="shared" si="0"/>
        <v>12.827964239196669</v>
      </c>
      <c r="AD39">
        <f t="shared" si="1"/>
        <v>811.16303992495091</v>
      </c>
      <c r="AE39">
        <f>'IDT-1'!C39</f>
        <v>-50.804000000000002</v>
      </c>
      <c r="AF39" s="24"/>
      <c r="AG39">
        <f t="shared" si="2"/>
        <v>760.35903992495093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6.1591199999999988</v>
      </c>
      <c r="E40">
        <f>GT_NG!Q40</f>
        <v>-9.0959999999999999E-2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741.61427008221835</v>
      </c>
      <c r="P40" s="36">
        <v>68.099999999999994</v>
      </c>
      <c r="Q40" s="36">
        <v>22.072539700805521</v>
      </c>
      <c r="R40" s="38">
        <v>22.899999999999995</v>
      </c>
      <c r="S40" s="38">
        <v>0</v>
      </c>
      <c r="T40" s="37">
        <f>SUMPRODUCT(LTA!J40:AN40,LTA!J$101:AN$101,LTA!J$104:AN$104)</f>
        <v>161.64999999999998</v>
      </c>
      <c r="U40" s="37">
        <f>SUMPRODUCT(LTA!J40:AN40,LTA!J$102:AN$102,LTA!J$104:AN$104)</f>
        <v>106.5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-115</v>
      </c>
      <c r="AA40" s="75">
        <f>STOA!I40</f>
        <v>0</v>
      </c>
      <c r="AB40" s="75">
        <f>-STOA!O40</f>
        <v>-170</v>
      </c>
      <c r="AC40">
        <f t="shared" si="0"/>
        <v>12.995935081474048</v>
      </c>
      <c r="AD40">
        <f t="shared" si="1"/>
        <v>810.90688634796993</v>
      </c>
      <c r="AE40">
        <f>'IDT-1'!C40</f>
        <v>-40.219000000000001</v>
      </c>
      <c r="AF40" s="24"/>
      <c r="AG40">
        <f t="shared" si="2"/>
        <v>770.68788634796988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6.1591199999999988</v>
      </c>
      <c r="E41">
        <f>GT_NG!Q41</f>
        <v>-9.0959999999999999E-2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54.998284695923367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736.261177293081</v>
      </c>
      <c r="P41" s="36">
        <v>68.099999999999994</v>
      </c>
      <c r="Q41" s="36">
        <v>22.072539700805521</v>
      </c>
      <c r="R41" s="38">
        <v>25.45</v>
      </c>
      <c r="S41" s="38">
        <v>0</v>
      </c>
      <c r="T41" s="37">
        <f>SUMPRODUCT(LTA!J41:AN41,LTA!J$101:AN$101,LTA!J$104:AN$104)</f>
        <v>179.91</v>
      </c>
      <c r="U41" s="37">
        <f>SUMPRODUCT(LTA!J41:AN41,LTA!J$102:AN$102,LTA!J$104:AN$104)</f>
        <v>106.5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-125</v>
      </c>
      <c r="AA41" s="75">
        <f>STOA!I41</f>
        <v>0</v>
      </c>
      <c r="AB41" s="75">
        <f>-STOA!O41</f>
        <v>-170</v>
      </c>
      <c r="AC41">
        <f t="shared" si="0"/>
        <v>13.159661370560679</v>
      </c>
      <c r="AD41">
        <f t="shared" si="1"/>
        <v>822.20050031924927</v>
      </c>
      <c r="AE41">
        <f>'IDT-1'!C41</f>
        <v>-29.635000000000002</v>
      </c>
      <c r="AF41" s="24"/>
      <c r="AG41">
        <f t="shared" si="2"/>
        <v>792.56550031924928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-69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6.1591199999999988</v>
      </c>
      <c r="E42">
        <f>GT_NG!Q42</f>
        <v>-9.0959999999999999E-2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54.998284695923367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731.37103516138086</v>
      </c>
      <c r="P42" s="36">
        <v>68.099999999999994</v>
      </c>
      <c r="Q42" s="36">
        <v>22.072539700805521</v>
      </c>
      <c r="R42" s="38">
        <v>25.45</v>
      </c>
      <c r="S42" s="38">
        <v>0</v>
      </c>
      <c r="T42" s="37">
        <f>SUMPRODUCT(LTA!J42:AN42,LTA!J$101:AN$101,LTA!J$104:AN$104)</f>
        <v>196.35</v>
      </c>
      <c r="U42" s="37">
        <f>SUMPRODUCT(LTA!J42:AN42,LTA!J$102:AN$102,LTA!J$104:AN$104)</f>
        <v>106.5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-140</v>
      </c>
      <c r="AA42" s="75">
        <f>STOA!I42</f>
        <v>0</v>
      </c>
      <c r="AB42" s="75">
        <f>-STOA!O42</f>
        <v>-170</v>
      </c>
      <c r="AC42">
        <f t="shared" si="0"/>
        <v>13.392218700252624</v>
      </c>
      <c r="AD42">
        <f t="shared" si="1"/>
        <v>817.51780085785708</v>
      </c>
      <c r="AE42">
        <f>'IDT-1'!C42</f>
        <v>-19.050999999999998</v>
      </c>
      <c r="AF42" s="24"/>
      <c r="AG42">
        <f t="shared" si="2"/>
        <v>798.46680085785704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6.1591199999999988</v>
      </c>
      <c r="E43">
        <f>GT_NG!Q43</f>
        <v>-9.0959999999999999E-2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44.998531126136626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643.82917120449406</v>
      </c>
      <c r="P43" s="36">
        <v>68.099999999999994</v>
      </c>
      <c r="Q43" s="36">
        <v>22.072539700805521</v>
      </c>
      <c r="R43" s="38">
        <v>25.45</v>
      </c>
      <c r="S43" s="38">
        <v>0</v>
      </c>
      <c r="T43" s="37">
        <f>SUMPRODUCT(LTA!J43:AN43,LTA!J$101:AN$101,LTA!J$104:AN$104)</f>
        <v>214.84</v>
      </c>
      <c r="U43" s="37">
        <f>SUMPRODUCT(LTA!J43:AN43,LTA!J$102:AN$102,LTA!J$104:AN$104)</f>
        <v>106.5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-84</v>
      </c>
      <c r="AA43" s="75">
        <f>STOA!I43</f>
        <v>0</v>
      </c>
      <c r="AB43" s="75">
        <f>-STOA!O43</f>
        <v>-170</v>
      </c>
      <c r="AC43">
        <f t="shared" si="0"/>
        <v>12.160617545460997</v>
      </c>
      <c r="AD43">
        <f t="shared" si="1"/>
        <v>806.69778448597526</v>
      </c>
      <c r="AE43">
        <f>'IDT-1'!C43</f>
        <v>-2.964</v>
      </c>
      <c r="AF43" s="24"/>
      <c r="AG43">
        <f t="shared" si="2"/>
        <v>803.73378448597521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-59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6.1591199999999988</v>
      </c>
      <c r="E44">
        <f>GT_NG!Q44</f>
        <v>-9.0959999999999999E-2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44.998531126136626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642.53725649421654</v>
      </c>
      <c r="P44" s="36">
        <v>68.099999999999994</v>
      </c>
      <c r="Q44" s="36">
        <v>22.072539700805521</v>
      </c>
      <c r="R44" s="38">
        <v>25.45</v>
      </c>
      <c r="S44" s="38">
        <v>0</v>
      </c>
      <c r="T44" s="37">
        <f>SUMPRODUCT(LTA!J44:AN44,LTA!J$101:AN$101,LTA!J$104:AN$104)</f>
        <v>228.96</v>
      </c>
      <c r="U44" s="37">
        <f>SUMPRODUCT(LTA!J44:AN44,LTA!J$102:AN$102,LTA!J$104:AN$104)</f>
        <v>106.5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-99</v>
      </c>
      <c r="AA44" s="75">
        <f>STOA!I44</f>
        <v>0</v>
      </c>
      <c r="AB44" s="75">
        <f>-STOA!O44</f>
        <v>-170</v>
      </c>
      <c r="AC44">
        <f t="shared" si="0"/>
        <v>12.141306096021331</v>
      </c>
      <c r="AD44">
        <f t="shared" si="1"/>
        <v>834.54518122513753</v>
      </c>
      <c r="AE44">
        <f>'IDT-1'!C44</f>
        <v>0</v>
      </c>
      <c r="AF44" s="24"/>
      <c r="AG44">
        <f t="shared" si="2"/>
        <v>834.54518122513753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-29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6.1591199999999988</v>
      </c>
      <c r="E45">
        <f>GT_NG!Q45</f>
        <v>-9.0959999999999999E-2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46.007766613271201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623.55351822647003</v>
      </c>
      <c r="P45" s="36">
        <v>68.09999999999998</v>
      </c>
      <c r="Q45" s="36">
        <v>22.076751508018241</v>
      </c>
      <c r="R45" s="38">
        <v>25.45</v>
      </c>
      <c r="S45" s="38">
        <v>0</v>
      </c>
      <c r="T45" s="37">
        <f>SUMPRODUCT(LTA!J45:AN45,LTA!J$101:AN$101,LTA!J$104:AN$104)</f>
        <v>239.3</v>
      </c>
      <c r="U45" s="37">
        <f>SUMPRODUCT(LTA!J45:AN45,LTA!J$102:AN$102,LTA!J$104:AN$104)</f>
        <v>106.5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-109</v>
      </c>
      <c r="AA45" s="75">
        <f>STOA!I45</f>
        <v>0</v>
      </c>
      <c r="AB45" s="75">
        <f>-STOA!O45</f>
        <v>-170</v>
      </c>
      <c r="AC45">
        <f t="shared" si="0"/>
        <v>12.119567440469224</v>
      </c>
      <c r="AD45">
        <f t="shared" si="1"/>
        <v>821.93662890729036</v>
      </c>
      <c r="AE45">
        <f>'IDT-1'!C45</f>
        <v>0</v>
      </c>
      <c r="AF45" s="24"/>
      <c r="AG45">
        <f t="shared" si="2"/>
        <v>821.93662890729036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-24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6.2990999999999993</v>
      </c>
      <c r="E46">
        <f>GT_NG!Q46</f>
        <v>-9.0959999999999999E-2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46.007766613271201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624.30215506744821</v>
      </c>
      <c r="P46" s="36">
        <v>68.099999999999994</v>
      </c>
      <c r="Q46" s="36">
        <v>22.076751508018241</v>
      </c>
      <c r="R46" s="38">
        <v>25.45</v>
      </c>
      <c r="S46" s="38">
        <v>0</v>
      </c>
      <c r="T46" s="37">
        <f>SUMPRODUCT(LTA!J46:AN46,LTA!J$101:AN$101,LTA!J$104:AN$104)</f>
        <v>247.77</v>
      </c>
      <c r="U46" s="37">
        <f>SUMPRODUCT(LTA!J46:AN46,LTA!J$102:AN$102,LTA!J$104:AN$104)</f>
        <v>106.5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-100</v>
      </c>
      <c r="AA46" s="75">
        <f>STOA!I46</f>
        <v>0</v>
      </c>
      <c r="AB46" s="75">
        <f>-STOA!O46</f>
        <v>-170</v>
      </c>
      <c r="AC46">
        <f t="shared" si="0"/>
        <v>12.350660660981442</v>
      </c>
      <c r="AD46">
        <f t="shared" si="1"/>
        <v>813.06415252775628</v>
      </c>
      <c r="AE46">
        <f>'IDT-1'!C46</f>
        <v>0</v>
      </c>
      <c r="AF46" s="24"/>
      <c r="AG46">
        <f t="shared" si="2"/>
        <v>813.06415252775628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-51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6.2990999999999993</v>
      </c>
      <c r="E47">
        <f>GT_NG!Q47</f>
        <v>-9.0959999999999999E-2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46.007766613271201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625.06844293790266</v>
      </c>
      <c r="P47" s="36">
        <v>68.099999999999994</v>
      </c>
      <c r="Q47" s="36">
        <v>22.072539700805521</v>
      </c>
      <c r="R47" s="38">
        <v>25.45</v>
      </c>
      <c r="S47" s="38">
        <v>0</v>
      </c>
      <c r="T47" s="37">
        <f>SUMPRODUCT(LTA!J47:AN47,LTA!J$101:AN$101,LTA!J$104:AN$104)</f>
        <v>253.73000000000002</v>
      </c>
      <c r="U47" s="37">
        <f>SUMPRODUCT(LTA!J47:AN47,LTA!J$102:AN$102,LTA!J$104:AN$104)</f>
        <v>106.5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-74</v>
      </c>
      <c r="AA47" s="75">
        <f>STOA!I47</f>
        <v>0</v>
      </c>
      <c r="AB47" s="75">
        <f>-STOA!O47</f>
        <v>-220</v>
      </c>
      <c r="AC47">
        <f t="shared" si="0"/>
        <v>12.415597257637563</v>
      </c>
      <c r="AD47">
        <f t="shared" si="1"/>
        <v>818.72129199434187</v>
      </c>
      <c r="AE47">
        <f>'IDT-1'!C47</f>
        <v>0</v>
      </c>
      <c r="AF47" s="24"/>
      <c r="AG47">
        <f t="shared" si="2"/>
        <v>818.72129199434187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-28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6.2990999999999993</v>
      </c>
      <c r="E48">
        <f>GT_NG!Q48</f>
        <v>-9.0959999999999999E-2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46.007766613271201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624.83985653637149</v>
      </c>
      <c r="P48" s="36">
        <v>68.099999999999994</v>
      </c>
      <c r="Q48" s="36">
        <v>22.072539700805521</v>
      </c>
      <c r="R48" s="38">
        <v>25.45</v>
      </c>
      <c r="S48" s="38">
        <v>0</v>
      </c>
      <c r="T48" s="37">
        <f>SUMPRODUCT(LTA!J48:AN48,LTA!J$101:AN$101,LTA!J$104:AN$104)</f>
        <v>255.81000000000003</v>
      </c>
      <c r="U48" s="37">
        <f>SUMPRODUCT(LTA!J48:AN48,LTA!J$102:AN$102,LTA!J$104:AN$104)</f>
        <v>106.5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-65</v>
      </c>
      <c r="AA48" s="75">
        <f>STOA!I48</f>
        <v>0</v>
      </c>
      <c r="AB48" s="75">
        <f>-STOA!O48</f>
        <v>-220</v>
      </c>
      <c r="AC48">
        <f t="shared" si="0"/>
        <v>12.456562605039366</v>
      </c>
      <c r="AD48">
        <f t="shared" si="1"/>
        <v>817.53174024540886</v>
      </c>
      <c r="AE48">
        <f>'IDT-1'!C48</f>
        <v>0</v>
      </c>
      <c r="AF48" s="24"/>
      <c r="AG48">
        <f t="shared" si="2"/>
        <v>817.53174024540886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6.2990999999999993</v>
      </c>
      <c r="E49">
        <f>GT_NG!Q49</f>
        <v>-9.0959999999999999E-2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46.007766613271201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617.93175854307754</v>
      </c>
      <c r="P49" s="36">
        <v>68.099999999999994</v>
      </c>
      <c r="Q49" s="36">
        <v>11.56</v>
      </c>
      <c r="R49" s="38">
        <v>25.45</v>
      </c>
      <c r="S49" s="38">
        <v>0</v>
      </c>
      <c r="T49" s="37">
        <f>SUMPRODUCT(LTA!J49:AN49,LTA!J$101:AN$101,LTA!J$104:AN$104)</f>
        <v>255.56000000000003</v>
      </c>
      <c r="U49" s="37">
        <f>SUMPRODUCT(LTA!J49:AN49,LTA!J$102:AN$102,LTA!J$104:AN$104)</f>
        <v>106.5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-61</v>
      </c>
      <c r="AA49" s="75">
        <f>STOA!I49</f>
        <v>0</v>
      </c>
      <c r="AB49" s="75">
        <f>-STOA!O49</f>
        <v>-220</v>
      </c>
      <c r="AC49">
        <f t="shared" si="0"/>
        <v>12.104821463011595</v>
      </c>
      <c r="AD49">
        <f t="shared" si="1"/>
        <v>824.21284369333716</v>
      </c>
      <c r="AE49">
        <f>'IDT-1'!C49</f>
        <v>0</v>
      </c>
      <c r="AF49" s="24"/>
      <c r="AG49">
        <f t="shared" si="2"/>
        <v>824.21284369333716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6.2990999999999993</v>
      </c>
      <c r="E50">
        <f>GT_NG!Q50</f>
        <v>-9.0959999999999999E-2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46.007766613271201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617.93061957596603</v>
      </c>
      <c r="P50" s="36">
        <v>68.099999999999994</v>
      </c>
      <c r="Q50" s="36">
        <v>11.56</v>
      </c>
      <c r="R50" s="38">
        <v>25.45</v>
      </c>
      <c r="S50" s="38">
        <v>0</v>
      </c>
      <c r="T50" s="37">
        <f>SUMPRODUCT(LTA!J50:AN50,LTA!J$101:AN$101,LTA!J$104:AN$104)</f>
        <v>256.20000000000005</v>
      </c>
      <c r="U50" s="37">
        <f>SUMPRODUCT(LTA!J50:AN50,LTA!J$102:AN$102,LTA!J$104:AN$104)</f>
        <v>106.5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-71</v>
      </c>
      <c r="AA50" s="75">
        <f>STOA!I50</f>
        <v>0</v>
      </c>
      <c r="AB50" s="75">
        <f>-STOA!O50</f>
        <v>-220</v>
      </c>
      <c r="AC50">
        <f t="shared" si="0"/>
        <v>12.194899472936749</v>
      </c>
      <c r="AD50">
        <f t="shared" si="1"/>
        <v>814.76162671630038</v>
      </c>
      <c r="AE50">
        <f>'IDT-1'!C50</f>
        <v>0</v>
      </c>
      <c r="AF50" s="24"/>
      <c r="AG50">
        <f t="shared" si="2"/>
        <v>814.76162671630038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6.2990999999999993</v>
      </c>
      <c r="E51">
        <f>GT_NG!Q51</f>
        <v>-9.0959999999999999E-2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46.007766613271201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617.93164579338736</v>
      </c>
      <c r="P51" s="36">
        <v>68.099999999999994</v>
      </c>
      <c r="Q51" s="36">
        <v>11.56</v>
      </c>
      <c r="R51" s="38">
        <v>25.45</v>
      </c>
      <c r="S51" s="38">
        <v>0</v>
      </c>
      <c r="T51" s="37">
        <f>SUMPRODUCT(LTA!J51:AN51,LTA!J$101:AN$101,LTA!J$104:AN$104)</f>
        <v>256.62</v>
      </c>
      <c r="U51" s="37">
        <f>SUMPRODUCT(LTA!J51:AN51,LTA!J$102:AN$102,LTA!J$104:AN$104)</f>
        <v>88.56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-81</v>
      </c>
      <c r="AA51" s="75">
        <f>STOA!I51</f>
        <v>0</v>
      </c>
      <c r="AB51" s="75">
        <f>-STOA!O51</f>
        <v>-220</v>
      </c>
      <c r="AC51">
        <f t="shared" si="0"/>
        <v>11.963028515914196</v>
      </c>
      <c r="AD51">
        <f t="shared" si="1"/>
        <v>807.47452389074442</v>
      </c>
      <c r="AE51">
        <f>'IDT-1'!C51</f>
        <v>0</v>
      </c>
      <c r="AF51" s="24"/>
      <c r="AG51">
        <f t="shared" si="2"/>
        <v>807.47452389074442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6.2990999999999993</v>
      </c>
      <c r="E52">
        <f>GT_NG!Q52</f>
        <v>-9.0959999999999999E-2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46.007766613271201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617.93182057829995</v>
      </c>
      <c r="P52" s="36">
        <v>68.099999999999994</v>
      </c>
      <c r="Q52" s="36">
        <v>11.56</v>
      </c>
      <c r="R52" s="38">
        <v>25.45</v>
      </c>
      <c r="S52" s="38">
        <v>0</v>
      </c>
      <c r="T52" s="37">
        <f>SUMPRODUCT(LTA!J52:AN52,LTA!J$101:AN$101,LTA!J$104:AN$104)</f>
        <v>256.69000000000005</v>
      </c>
      <c r="U52" s="37">
        <f>SUMPRODUCT(LTA!J52:AN52,LTA!J$102:AN$102,LTA!J$104:AN$104)</f>
        <v>88.56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-91</v>
      </c>
      <c r="AA52" s="75">
        <f>STOA!I52</f>
        <v>0</v>
      </c>
      <c r="AB52" s="75">
        <f>-STOA!O52</f>
        <v>-220</v>
      </c>
      <c r="AC52">
        <f t="shared" si="0"/>
        <v>12.048329561356354</v>
      </c>
      <c r="AD52">
        <f t="shared" si="1"/>
        <v>797.45939763021477</v>
      </c>
      <c r="AE52">
        <f>'IDT-1'!C52</f>
        <v>0</v>
      </c>
      <c r="AF52" s="24"/>
      <c r="AG52">
        <f t="shared" si="2"/>
        <v>797.45939763021477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6.2990999999999993</v>
      </c>
      <c r="E53">
        <f>GT_NG!Q53</f>
        <v>-9.0959999999999999E-2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46.007766613271201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618.70302772215007</v>
      </c>
      <c r="P53" s="36">
        <v>68.099999999999994</v>
      </c>
      <c r="Q53" s="36">
        <v>11.56</v>
      </c>
      <c r="R53" s="38">
        <v>25.45</v>
      </c>
      <c r="S53" s="38">
        <v>0</v>
      </c>
      <c r="T53" s="37">
        <f>SUMPRODUCT(LTA!J53:AN53,LTA!J$101:AN$101,LTA!J$104:AN$104)</f>
        <v>259.77999999999997</v>
      </c>
      <c r="U53" s="37">
        <f>SUMPRODUCT(LTA!J53:AN53,LTA!J$102:AN$102,LTA!J$104:AN$104)</f>
        <v>88.56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-101</v>
      </c>
      <c r="AA53" s="75">
        <f>STOA!I53</f>
        <v>0</v>
      </c>
      <c r="AB53" s="75">
        <f>-STOA!O53</f>
        <v>-220</v>
      </c>
      <c r="AC53">
        <f t="shared" si="0"/>
        <v>12.241715698137586</v>
      </c>
      <c r="AD53">
        <f t="shared" si="1"/>
        <v>782.1272186372837</v>
      </c>
      <c r="AE53">
        <f>'IDT-1'!C53</f>
        <v>0</v>
      </c>
      <c r="AF53" s="24"/>
      <c r="AG53">
        <f t="shared" si="2"/>
        <v>782.1272186372837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-9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6.2990999999999993</v>
      </c>
      <c r="E54">
        <f>GT_NG!Q54</f>
        <v>-9.0959999999999999E-2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46.007766613271201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618.64861014118162</v>
      </c>
      <c r="P54" s="36">
        <v>68.099999999999994</v>
      </c>
      <c r="Q54" s="36">
        <v>11.56</v>
      </c>
      <c r="R54" s="38">
        <v>25.45</v>
      </c>
      <c r="S54" s="38">
        <v>0</v>
      </c>
      <c r="T54" s="37">
        <f>SUMPRODUCT(LTA!J54:AN54,LTA!J$101:AN$101,LTA!J$104:AN$104)</f>
        <v>259.94000000000005</v>
      </c>
      <c r="U54" s="37">
        <f>SUMPRODUCT(LTA!J54:AN54,LTA!J$102:AN$102,LTA!J$104:AN$104)</f>
        <v>88.56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-126</v>
      </c>
      <c r="AA54" s="75">
        <f>STOA!I54</f>
        <v>0</v>
      </c>
      <c r="AB54" s="75">
        <f>-STOA!O54</f>
        <v>-220</v>
      </c>
      <c r="AC54">
        <f t="shared" si="0"/>
        <v>12.42896806040501</v>
      </c>
      <c r="AD54">
        <f t="shared" si="1"/>
        <v>760.04554869404785</v>
      </c>
      <c r="AE54">
        <f>'IDT-1'!C54</f>
        <v>0</v>
      </c>
      <c r="AF54" s="24"/>
      <c r="AG54">
        <f t="shared" si="2"/>
        <v>760.04554869404785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-6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6.2990999999999993</v>
      </c>
      <c r="E55">
        <f>GT_NG!Q55</f>
        <v>-9.0959999999999999E-2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614.29787399180032</v>
      </c>
      <c r="P55" s="36">
        <v>68.099999999999994</v>
      </c>
      <c r="Q55" s="36">
        <v>11.56</v>
      </c>
      <c r="R55" s="38">
        <v>25.45</v>
      </c>
      <c r="S55" s="38">
        <v>0</v>
      </c>
      <c r="T55" s="37">
        <f>SUMPRODUCT(LTA!J55:AN55,LTA!J$101:AN$101,LTA!J$104:AN$104)</f>
        <v>260.94000000000005</v>
      </c>
      <c r="U55" s="37">
        <f>SUMPRODUCT(LTA!J55:AN55,LTA!J$102:AN$102,LTA!J$104:AN$104)</f>
        <v>59.650000000000006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-106</v>
      </c>
      <c r="AA55" s="75">
        <f>STOA!I55</f>
        <v>0</v>
      </c>
      <c r="AB55" s="75">
        <f>-STOA!O55</f>
        <v>-220</v>
      </c>
      <c r="AC55">
        <f t="shared" si="0"/>
        <v>12.133255164024064</v>
      </c>
      <c r="AD55">
        <f t="shared" si="1"/>
        <v>731.16275882777643</v>
      </c>
      <c r="AE55">
        <f>'IDT-1'!C55</f>
        <v>0</v>
      </c>
      <c r="AF55" s="24"/>
      <c r="AG55">
        <f t="shared" si="2"/>
        <v>731.16275882777643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-23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6.2990999999999993</v>
      </c>
      <c r="E56">
        <f>GT_NG!Q56</f>
        <v>-9.0959999999999999E-2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614.73243199141098</v>
      </c>
      <c r="P56" s="36">
        <v>68.09999999999998</v>
      </c>
      <c r="Q56" s="36">
        <v>11.56</v>
      </c>
      <c r="R56" s="38">
        <v>25.45</v>
      </c>
      <c r="S56" s="38">
        <v>0</v>
      </c>
      <c r="T56" s="37">
        <f>SUMPRODUCT(LTA!J56:AN56,LTA!J$101:AN$101,LTA!J$104:AN$104)</f>
        <v>260.72000000000003</v>
      </c>
      <c r="U56" s="37">
        <f>SUMPRODUCT(LTA!J56:AN56,LTA!J$102:AN$102,LTA!J$104:AN$104)</f>
        <v>58.69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-100</v>
      </c>
      <c r="AA56" s="75">
        <f>STOA!I56</f>
        <v>0</v>
      </c>
      <c r="AB56" s="75">
        <f>-STOA!O56</f>
        <v>-220</v>
      </c>
      <c r="AC56">
        <f t="shared" si="0"/>
        <v>12.34724355206791</v>
      </c>
      <c r="AD56">
        <f t="shared" si="1"/>
        <v>704.20332843934318</v>
      </c>
      <c r="AE56">
        <f>'IDT-1'!C56</f>
        <v>0</v>
      </c>
      <c r="AF56" s="24"/>
      <c r="AG56">
        <f t="shared" si="2"/>
        <v>704.20332843934318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6.2990999999999993</v>
      </c>
      <c r="E57">
        <f>GT_NG!Q57</f>
        <v>-9.0959999999999999E-2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614.002334713241</v>
      </c>
      <c r="P57" s="36">
        <v>68.099999999999994</v>
      </c>
      <c r="Q57" s="36">
        <v>11.56</v>
      </c>
      <c r="R57" s="38">
        <v>25.45</v>
      </c>
      <c r="S57" s="38">
        <v>0</v>
      </c>
      <c r="T57" s="37">
        <f>SUMPRODUCT(LTA!J57:AN57,LTA!J$101:AN$101,LTA!J$104:AN$104)</f>
        <v>260.3</v>
      </c>
      <c r="U57" s="37">
        <f>SUMPRODUCT(LTA!J57:AN57,LTA!J$102:AN$102,LTA!J$104:AN$104)</f>
        <v>58.69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-110</v>
      </c>
      <c r="AA57" s="75">
        <f>STOA!I57</f>
        <v>0</v>
      </c>
      <c r="AB57" s="75">
        <f>-STOA!O57</f>
        <v>-220</v>
      </c>
      <c r="AC57">
        <f t="shared" si="0"/>
        <v>12.481592416254394</v>
      </c>
      <c r="AD57">
        <f t="shared" si="1"/>
        <v>685.91888229698657</v>
      </c>
      <c r="AE57">
        <f>'IDT-1'!C57</f>
        <v>0</v>
      </c>
      <c r="AF57" s="24"/>
      <c r="AG57">
        <f t="shared" si="2"/>
        <v>685.91888229698657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6.2990999999999993</v>
      </c>
      <c r="E58">
        <f>GT_NG!Q58</f>
        <v>-9.0959999999999999E-2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614.73345627283527</v>
      </c>
      <c r="P58" s="36">
        <v>68.09999999999998</v>
      </c>
      <c r="Q58" s="36">
        <v>11.56</v>
      </c>
      <c r="R58" s="38">
        <v>25.45</v>
      </c>
      <c r="S58" s="38">
        <v>0</v>
      </c>
      <c r="T58" s="37">
        <f>SUMPRODUCT(LTA!J58:AN58,LTA!J$101:AN$101,LTA!J$104:AN$104)</f>
        <v>260.04000000000002</v>
      </c>
      <c r="U58" s="37">
        <f>SUMPRODUCT(LTA!J58:AN58,LTA!J$102:AN$102,LTA!J$104:AN$104)</f>
        <v>58.69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-146</v>
      </c>
      <c r="AA58" s="75">
        <f>STOA!I58</f>
        <v>0</v>
      </c>
      <c r="AB58" s="75">
        <f>-STOA!O58</f>
        <v>-220</v>
      </c>
      <c r="AC58">
        <f t="shared" si="0"/>
        <v>12.544847941429209</v>
      </c>
      <c r="AD58">
        <f t="shared" si="1"/>
        <v>679.32674833140618</v>
      </c>
      <c r="AE58">
        <f>'IDT-1'!C58</f>
        <v>0</v>
      </c>
      <c r="AF58" s="24"/>
      <c r="AG58">
        <f t="shared" si="2"/>
        <v>679.32674833140618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-33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6.2990999999999993</v>
      </c>
      <c r="E59">
        <f>GT_NG!Q59</f>
        <v>-9.0959999999999999E-2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614.28838723704223</v>
      </c>
      <c r="P59" s="36">
        <v>68.099999999999994</v>
      </c>
      <c r="Q59" s="36">
        <v>11.56</v>
      </c>
      <c r="R59" s="38">
        <v>25.45</v>
      </c>
      <c r="S59" s="38">
        <v>0</v>
      </c>
      <c r="T59" s="37">
        <f>SUMPRODUCT(LTA!J59:AN59,LTA!J$101:AN$101,LTA!J$104:AN$104)</f>
        <v>258.20000000000005</v>
      </c>
      <c r="U59" s="37">
        <f>SUMPRODUCT(LTA!J59:AN59,LTA!J$102:AN$102,LTA!J$104:AN$104)</f>
        <v>58.69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-146</v>
      </c>
      <c r="AA59" s="75">
        <f>STOA!I59</f>
        <v>0</v>
      </c>
      <c r="AB59" s="75">
        <f>-STOA!O59</f>
        <v>-220</v>
      </c>
      <c r="AC59">
        <f t="shared" si="0"/>
        <v>12.246105156607211</v>
      </c>
      <c r="AD59">
        <f t="shared" si="1"/>
        <v>710.34042208043525</v>
      </c>
      <c r="AE59">
        <f>'IDT-1'!C59</f>
        <v>0</v>
      </c>
      <c r="AF59" s="24"/>
      <c r="AG59">
        <f t="shared" si="2"/>
        <v>710.34042208043525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6.2990999999999993</v>
      </c>
      <c r="E60">
        <f>GT_NG!Q60</f>
        <v>-9.0959999999999999E-2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614.29787399180032</v>
      </c>
      <c r="P60" s="36">
        <v>68.099999999999994</v>
      </c>
      <c r="Q60" s="36">
        <v>11.56</v>
      </c>
      <c r="R60" s="38">
        <v>25.45</v>
      </c>
      <c r="S60" s="38">
        <v>0</v>
      </c>
      <c r="T60" s="37">
        <f>SUMPRODUCT(LTA!J60:AN60,LTA!J$101:AN$101,LTA!J$104:AN$104)</f>
        <v>255.21</v>
      </c>
      <c r="U60" s="37">
        <f>SUMPRODUCT(LTA!J60:AN60,LTA!J$102:AN$102,LTA!J$104:AN$104)</f>
        <v>58.69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-141</v>
      </c>
      <c r="AA60" s="75">
        <f>STOA!I60</f>
        <v>0</v>
      </c>
      <c r="AB60" s="75">
        <f>-STOA!O60</f>
        <v>-220</v>
      </c>
      <c r="AC60">
        <f t="shared" si="0"/>
        <v>12.331193895770735</v>
      </c>
      <c r="AD60">
        <f t="shared" si="1"/>
        <v>694.27482009602966</v>
      </c>
      <c r="AE60">
        <f>'IDT-1'!C60</f>
        <v>0</v>
      </c>
      <c r="AF60" s="24"/>
      <c r="AG60">
        <f t="shared" si="2"/>
        <v>694.27482009602966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-18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6.2990999999999993</v>
      </c>
      <c r="E61">
        <f>GT_NG!Q61</f>
        <v>-9.0959999999999999E-2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614.95632979019456</v>
      </c>
      <c r="P61" s="36">
        <v>68.099999999999994</v>
      </c>
      <c r="Q61" s="36">
        <v>11.56</v>
      </c>
      <c r="R61" s="38">
        <v>25.45</v>
      </c>
      <c r="S61" s="38">
        <v>0</v>
      </c>
      <c r="T61" s="37">
        <f>SUMPRODUCT(LTA!J61:AN61,LTA!J$101:AN$101,LTA!J$104:AN$104)</f>
        <v>251.67000000000002</v>
      </c>
      <c r="U61" s="37">
        <f>SUMPRODUCT(LTA!J61:AN61,LTA!J$102:AN$102,LTA!J$104:AN$104)</f>
        <v>58.69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-141</v>
      </c>
      <c r="AA61" s="75">
        <f>STOA!I61</f>
        <v>0</v>
      </c>
      <c r="AB61" s="75">
        <f>-STOA!O61</f>
        <v>-220</v>
      </c>
      <c r="AC61">
        <f t="shared" si="0"/>
        <v>12.306988924477247</v>
      </c>
      <c r="AD61">
        <f t="shared" si="1"/>
        <v>691.41748086571749</v>
      </c>
      <c r="AE61">
        <f>'IDT-1'!C61</f>
        <v>0</v>
      </c>
      <c r="AF61" s="24"/>
      <c r="AG61">
        <f t="shared" si="2"/>
        <v>691.41748086571749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6.2990999999999993</v>
      </c>
      <c r="E62">
        <f>GT_NG!Q62</f>
        <v>-9.0959999999999999E-2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614.95632979019456</v>
      </c>
      <c r="P62" s="36">
        <v>68.099999999999994</v>
      </c>
      <c r="Q62" s="36">
        <v>11.56</v>
      </c>
      <c r="R62" s="38">
        <v>25.45</v>
      </c>
      <c r="S62" s="38">
        <v>0</v>
      </c>
      <c r="T62" s="37">
        <f>SUMPRODUCT(LTA!J62:AN62,LTA!J$101:AN$101,LTA!J$104:AN$104)</f>
        <v>243.91</v>
      </c>
      <c r="U62" s="37">
        <f>SUMPRODUCT(LTA!J62:AN62,LTA!J$102:AN$102,LTA!J$104:AN$104)</f>
        <v>58.69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-141</v>
      </c>
      <c r="AA62" s="75">
        <f>STOA!I62</f>
        <v>0</v>
      </c>
      <c r="AB62" s="75">
        <f>-STOA!O62</f>
        <v>-220</v>
      </c>
      <c r="AC62">
        <f t="shared" si="0"/>
        <v>12.241804924477245</v>
      </c>
      <c r="AD62">
        <f t="shared" si="1"/>
        <v>683.72266486571721</v>
      </c>
      <c r="AE62">
        <f>'IDT-1'!C62</f>
        <v>0</v>
      </c>
      <c r="AF62" s="24"/>
      <c r="AG62">
        <f t="shared" si="2"/>
        <v>683.72266486571721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6.2990999999999993</v>
      </c>
      <c r="E63">
        <f>GT_NG!Q63</f>
        <v>-9.0959999999999999E-2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614.95632979019456</v>
      </c>
      <c r="P63" s="36">
        <v>68.099999999999994</v>
      </c>
      <c r="Q63" s="36">
        <v>11.56</v>
      </c>
      <c r="R63" s="38">
        <v>25.45</v>
      </c>
      <c r="S63" s="38">
        <v>0</v>
      </c>
      <c r="T63" s="37">
        <f>SUMPRODUCT(LTA!J63:AN63,LTA!J$101:AN$101,LTA!J$104:AN$104)</f>
        <v>234.88000000000002</v>
      </c>
      <c r="U63" s="37">
        <f>SUMPRODUCT(LTA!J63:AN63,LTA!J$102:AN$102,LTA!J$104:AN$104)</f>
        <v>58.69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-141</v>
      </c>
      <c r="AA63" s="75">
        <f>STOA!I63</f>
        <v>0</v>
      </c>
      <c r="AB63" s="75">
        <f>-STOA!O63</f>
        <v>-220</v>
      </c>
      <c r="AC63">
        <f t="shared" si="0"/>
        <v>12.21677987082658</v>
      </c>
      <c r="AD63">
        <f t="shared" si="1"/>
        <v>668.7176899193679</v>
      </c>
      <c r="AE63">
        <f>'IDT-1'!C63</f>
        <v>0</v>
      </c>
      <c r="AF63" s="24"/>
      <c r="AG63">
        <f t="shared" si="2"/>
        <v>668.7176899193679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6.2990999999999993</v>
      </c>
      <c r="E64">
        <f>GT_NG!Q64</f>
        <v>-9.0959999999999999E-2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619.75892904829971</v>
      </c>
      <c r="P64" s="36">
        <v>68.099999999999994</v>
      </c>
      <c r="Q64" s="36">
        <v>11.56</v>
      </c>
      <c r="R64" s="38">
        <v>25.45</v>
      </c>
      <c r="S64" s="38">
        <v>0</v>
      </c>
      <c r="T64" s="37">
        <f>SUMPRODUCT(LTA!J64:AN64,LTA!J$101:AN$101,LTA!J$104:AN$104)</f>
        <v>225.08</v>
      </c>
      <c r="U64" s="37">
        <f>SUMPRODUCT(LTA!J64:AN64,LTA!J$102:AN$102,LTA!J$104:AN$104)</f>
        <v>58.69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-181</v>
      </c>
      <c r="AA64" s="75">
        <f>STOA!I64</f>
        <v>0</v>
      </c>
      <c r="AB64" s="75">
        <f>-STOA!O64</f>
        <v>-220</v>
      </c>
      <c r="AC64">
        <f t="shared" si="0"/>
        <v>12.310340228192889</v>
      </c>
      <c r="AD64">
        <f t="shared" si="1"/>
        <v>647.62672882010679</v>
      </c>
      <c r="AE64">
        <f>'IDT-1'!C64</f>
        <v>0</v>
      </c>
      <c r="AF64" s="24"/>
      <c r="AG64">
        <f t="shared" si="2"/>
        <v>647.62672882010679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6.2990999999999993</v>
      </c>
      <c r="E65">
        <f>GT_NG!Q65</f>
        <v>-9.0959999999999999E-2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615.74630503627907</v>
      </c>
      <c r="P65" s="36">
        <v>68.099999999999994</v>
      </c>
      <c r="Q65" s="36">
        <v>11.56</v>
      </c>
      <c r="R65" s="38">
        <v>25.45</v>
      </c>
      <c r="S65" s="38">
        <v>0</v>
      </c>
      <c r="T65" s="37">
        <f>SUMPRODUCT(LTA!J65:AN65,LTA!J$101:AN$101,LTA!J$104:AN$104)</f>
        <v>210.16</v>
      </c>
      <c r="U65" s="37">
        <f>SUMPRODUCT(LTA!J65:AN65,LTA!J$102:AN$102,LTA!J$104:AN$104)</f>
        <v>91.45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-171</v>
      </c>
      <c r="AA65" s="75">
        <f>STOA!I65</f>
        <v>0</v>
      </c>
      <c r="AB65" s="75">
        <f>-STOA!O65</f>
        <v>-220</v>
      </c>
      <c r="AC65">
        <f t="shared" si="0"/>
        <v>12.341778609243025</v>
      </c>
      <c r="AD65">
        <f t="shared" si="1"/>
        <v>671.42266642703601</v>
      </c>
      <c r="AE65">
        <f>'IDT-1'!C65</f>
        <v>0</v>
      </c>
      <c r="AF65" s="24"/>
      <c r="AG65">
        <f t="shared" si="2"/>
        <v>671.42266642703601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6.2990999999999993</v>
      </c>
      <c r="E66">
        <f>GT_NG!Q66</f>
        <v>-9.0959999999999999E-2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619.30837374726889</v>
      </c>
      <c r="P66" s="36">
        <v>68.099999999999994</v>
      </c>
      <c r="Q66" s="36">
        <v>11.56</v>
      </c>
      <c r="R66" s="38">
        <v>25.45</v>
      </c>
      <c r="S66" s="38">
        <v>0</v>
      </c>
      <c r="T66" s="37">
        <f>SUMPRODUCT(LTA!J66:AN66,LTA!J$101:AN$101,LTA!J$104:AN$104)</f>
        <v>194.52</v>
      </c>
      <c r="U66" s="37">
        <f>SUMPRODUCT(LTA!J66:AN66,LTA!J$102:AN$102,LTA!J$104:AN$104)</f>
        <v>106.5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-161</v>
      </c>
      <c r="AA66" s="75">
        <f>STOA!I66</f>
        <v>0</v>
      </c>
      <c r="AB66" s="75">
        <f>-STOA!O66</f>
        <v>-220</v>
      </c>
      <c r="AC66">
        <f t="shared" si="0"/>
        <v>12.392157459590006</v>
      </c>
      <c r="AD66">
        <f t="shared" si="1"/>
        <v>671.34435628767892</v>
      </c>
      <c r="AE66">
        <f>'IDT-1'!C66</f>
        <v>0</v>
      </c>
      <c r="AF66" s="24"/>
      <c r="AG66">
        <f t="shared" si="2"/>
        <v>671.34435628767892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-13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6.2990999999999993</v>
      </c>
      <c r="E67">
        <f>GT_NG!Q67</f>
        <v>-9.0959999999999999E-2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619.30801513279425</v>
      </c>
      <c r="P67" s="36">
        <v>68.09999999999998</v>
      </c>
      <c r="Q67" s="36">
        <v>11.559999999999999</v>
      </c>
      <c r="R67" s="38">
        <v>25.45</v>
      </c>
      <c r="S67" s="38">
        <v>0</v>
      </c>
      <c r="T67" s="37">
        <f>SUMPRODUCT(LTA!J67:AN67,LTA!J$101:AN$101,LTA!J$104:AN$104)</f>
        <v>173.3</v>
      </c>
      <c r="U67" s="37">
        <f>SUMPRODUCT(LTA!J67:AN67,LTA!J$102:AN$102,LTA!J$104:AN$104)</f>
        <v>106.5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-160</v>
      </c>
      <c r="AA67" s="75">
        <f>STOA!I67</f>
        <v>0</v>
      </c>
      <c r="AB67" s="75">
        <f>-STOA!O67</f>
        <v>-220</v>
      </c>
      <c r="AC67">
        <f t="shared" si="0"/>
        <v>12.256262235852866</v>
      </c>
      <c r="AD67">
        <f t="shared" si="1"/>
        <v>645.25989289694132</v>
      </c>
      <c r="AE67">
        <f>'IDT-1'!C67</f>
        <v>0</v>
      </c>
      <c r="AF67" s="24"/>
      <c r="AG67">
        <f t="shared" si="2"/>
        <v>645.25989289694132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-19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6.2990999999999993</v>
      </c>
      <c r="E68">
        <f>GT_NG!Q68</f>
        <v>-9.0959999999999999E-2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622.53592443102764</v>
      </c>
      <c r="P68" s="36">
        <v>68.09999999999998</v>
      </c>
      <c r="Q68" s="36">
        <v>22.076751508018241</v>
      </c>
      <c r="R68" s="38">
        <v>25.45</v>
      </c>
      <c r="S68" s="38">
        <v>0</v>
      </c>
      <c r="T68" s="37">
        <f>SUMPRODUCT(LTA!J68:AN68,LTA!J$101:AN$101,LTA!J$104:AN$104)</f>
        <v>153.94999999999999</v>
      </c>
      <c r="U68" s="37">
        <f>SUMPRODUCT(LTA!J68:AN68,LTA!J$102:AN$102,LTA!J$104:AN$104)</f>
        <v>106.5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-145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12.183763913450711</v>
      </c>
      <c r="AD68">
        <f t="shared" ref="AD68:AD98" si="4">SUM(B68:AB68,AI68:AT68)-AC68</f>
        <v>642.7270520255953</v>
      </c>
      <c r="AE68">
        <f>'IDT-1'!C68</f>
        <v>0</v>
      </c>
      <c r="AF68" s="24"/>
      <c r="AG68">
        <f t="shared" ref="AG68:AG98" si="5">SUM(AD68:AF68)</f>
        <v>642.7270520255953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-31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6.2990999999999993</v>
      </c>
      <c r="E69">
        <f>GT_NG!Q69</f>
        <v>-9.0959999999999999E-2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44.997815640017478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717.07871792598553</v>
      </c>
      <c r="P69" s="36">
        <v>68.099999999999994</v>
      </c>
      <c r="Q69" s="36">
        <v>22.072539700805521</v>
      </c>
      <c r="R69" s="38">
        <v>25.45</v>
      </c>
      <c r="S69" s="38">
        <v>0</v>
      </c>
      <c r="T69" s="37">
        <f>SUMPRODUCT(LTA!J69:AN69,LTA!J$101:AN$101,LTA!J$104:AN$104)</f>
        <v>132.57</v>
      </c>
      <c r="U69" s="37">
        <f>SUMPRODUCT(LTA!J69:AN69,LTA!J$102:AN$102,LTA!J$104:AN$104)</f>
        <v>106.5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-215</v>
      </c>
      <c r="AA69" s="75">
        <f>STOA!I69</f>
        <v>0</v>
      </c>
      <c r="AB69" s="75">
        <f>-STOA!O69</f>
        <v>-220</v>
      </c>
      <c r="AC69">
        <f t="shared" si="3"/>
        <v>13.33127574539682</v>
      </c>
      <c r="AD69">
        <f t="shared" si="4"/>
        <v>649.64593752141172</v>
      </c>
      <c r="AE69">
        <f>'IDT-1'!C69</f>
        <v>0</v>
      </c>
      <c r="AF69" s="24"/>
      <c r="AG69">
        <f t="shared" si="5"/>
        <v>649.64593752141172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6.2990999999999993</v>
      </c>
      <c r="E70">
        <f>GT_NG!Q70</f>
        <v>-9.0959999999999999E-2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44.997815640017478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728.27487807346392</v>
      </c>
      <c r="P70" s="36">
        <v>68.099999999999994</v>
      </c>
      <c r="Q70" s="36">
        <v>22.072539700805521</v>
      </c>
      <c r="R70" s="38">
        <v>25.45</v>
      </c>
      <c r="S70" s="38">
        <v>0</v>
      </c>
      <c r="T70" s="37">
        <f>SUMPRODUCT(LTA!J70:AN70,LTA!J$101:AN$101,LTA!J$104:AN$104)</f>
        <v>112.39999999999999</v>
      </c>
      <c r="U70" s="37">
        <f>SUMPRODUCT(LTA!J70:AN70,LTA!J$102:AN$102,LTA!J$104:AN$104)</f>
        <v>106.5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-190</v>
      </c>
      <c r="AA70" s="75">
        <f>STOA!I70</f>
        <v>0</v>
      </c>
      <c r="AB70" s="75">
        <f>-STOA!O70</f>
        <v>-220</v>
      </c>
      <c r="AC70">
        <f t="shared" si="3"/>
        <v>13.111885809312524</v>
      </c>
      <c r="AD70">
        <f t="shared" si="4"/>
        <v>657.8914876049746</v>
      </c>
      <c r="AE70">
        <f>'IDT-1'!C70</f>
        <v>0</v>
      </c>
      <c r="AF70" s="24"/>
      <c r="AG70">
        <f t="shared" si="5"/>
        <v>657.8914876049746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6.2990999999999993</v>
      </c>
      <c r="E71">
        <f>GT_NG!Q71</f>
        <v>-9.0959999999999999E-2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44.998704023697854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737.33321684029397</v>
      </c>
      <c r="P71" s="36">
        <v>68.099999999999994</v>
      </c>
      <c r="Q71" s="36">
        <v>22.072539700805521</v>
      </c>
      <c r="R71" s="38">
        <v>14.33</v>
      </c>
      <c r="S71" s="38">
        <v>0</v>
      </c>
      <c r="T71" s="37">
        <f>SUMPRODUCT(LTA!J71:AN71,LTA!J$101:AN$101,LTA!J$104:AN$104)</f>
        <v>87.67</v>
      </c>
      <c r="U71" s="37">
        <f>SUMPRODUCT(LTA!J71:AN71,LTA!J$102:AN$102,LTA!J$104:AN$104)</f>
        <v>106.5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-145</v>
      </c>
      <c r="AA71" s="75">
        <f>STOA!I71</f>
        <v>0</v>
      </c>
      <c r="AB71" s="75">
        <f>-STOA!O71</f>
        <v>-220</v>
      </c>
      <c r="AC71">
        <f t="shared" si="3"/>
        <v>12.590352797005693</v>
      </c>
      <c r="AD71">
        <f t="shared" si="4"/>
        <v>666.62224776779169</v>
      </c>
      <c r="AE71">
        <f>'IDT-1'!C71</f>
        <v>0</v>
      </c>
      <c r="AF71" s="24"/>
      <c r="AG71">
        <f t="shared" si="5"/>
        <v>666.62224776779169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6.2990999999999993</v>
      </c>
      <c r="E72">
        <f>GT_NG!Q72</f>
        <v>-9.0959999999999999E-2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44.998704023697854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751.80649342179311</v>
      </c>
      <c r="P72" s="36">
        <v>68.099999999999994</v>
      </c>
      <c r="Q72" s="36">
        <v>22.072539700805521</v>
      </c>
      <c r="R72" s="38">
        <v>7.7099999999999991</v>
      </c>
      <c r="S72" s="38">
        <v>0</v>
      </c>
      <c r="T72" s="37">
        <f>SUMPRODUCT(LTA!J72:AN72,LTA!J$101:AN$101,LTA!J$104:AN$104)</f>
        <v>68.739999999999995</v>
      </c>
      <c r="U72" s="37">
        <f>SUMPRODUCT(LTA!J72:AN72,LTA!J$102:AN$102,LTA!J$104:AN$104)</f>
        <v>106.5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-120</v>
      </c>
      <c r="AA72" s="75">
        <f>STOA!I72</f>
        <v>0</v>
      </c>
      <c r="AB72" s="75">
        <f>-STOA!O72</f>
        <v>-220</v>
      </c>
      <c r="AC72">
        <f t="shared" si="3"/>
        <v>12.302471692617836</v>
      </c>
      <c r="AD72">
        <f t="shared" si="4"/>
        <v>678.83340545367867</v>
      </c>
      <c r="AE72">
        <f>'IDT-1'!C72</f>
        <v>0</v>
      </c>
      <c r="AF72" s="24"/>
      <c r="AG72">
        <f t="shared" si="5"/>
        <v>678.83340545367867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6.2990999999999993</v>
      </c>
      <c r="E73">
        <f>GT_NG!Q73</f>
        <v>-9.0959999999999999E-2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44.998704023697854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793.56252825203546</v>
      </c>
      <c r="P73" s="36">
        <v>68.099999999999994</v>
      </c>
      <c r="Q73" s="36">
        <v>22.072539700805521</v>
      </c>
      <c r="R73" s="38">
        <v>3.03</v>
      </c>
      <c r="S73" s="38">
        <v>0</v>
      </c>
      <c r="T73" s="37">
        <f>SUMPRODUCT(LTA!J73:AN73,LTA!J$101:AN$101,LTA!J$104:AN$104)</f>
        <v>50.97</v>
      </c>
      <c r="U73" s="37">
        <f>SUMPRODUCT(LTA!J73:AN73,LTA!J$102:AN$102,LTA!J$104:AN$104)</f>
        <v>106.5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-49</v>
      </c>
      <c r="AA73" s="75">
        <f>STOA!I73</f>
        <v>0</v>
      </c>
      <c r="AB73" s="75">
        <f>-STOA!O73</f>
        <v>-220</v>
      </c>
      <c r="AC73">
        <f t="shared" si="3"/>
        <v>12.430757754292316</v>
      </c>
      <c r="AD73">
        <f t="shared" si="4"/>
        <v>702.01115422224655</v>
      </c>
      <c r="AE73">
        <f>'IDT-1'!C73</f>
        <v>0</v>
      </c>
      <c r="AF73" s="24"/>
      <c r="AG73">
        <f t="shared" si="5"/>
        <v>702.01115422224655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-112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6.2990999999999993</v>
      </c>
      <c r="E74">
        <f>GT_NG!Q74</f>
        <v>-9.0959999999999999E-2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44.998704023697854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796.53956715408606</v>
      </c>
      <c r="P74" s="36">
        <v>68.099999999999994</v>
      </c>
      <c r="Q74" s="36">
        <v>22.072539700805521</v>
      </c>
      <c r="R74" s="38">
        <v>0.60000000000000009</v>
      </c>
      <c r="S74" s="38">
        <v>0</v>
      </c>
      <c r="T74" s="37">
        <f>SUMPRODUCT(LTA!J74:AN74,LTA!J$101:AN$101,LTA!J$104:AN$104)</f>
        <v>35.43</v>
      </c>
      <c r="U74" s="37">
        <f>SUMPRODUCT(LTA!J74:AN74,LTA!J$102:AN$102,LTA!J$104:AN$104)</f>
        <v>106.5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-100</v>
      </c>
      <c r="AA74" s="75">
        <f>STOA!I74</f>
        <v>0</v>
      </c>
      <c r="AB74" s="75">
        <f>-STOA!O74</f>
        <v>-220</v>
      </c>
      <c r="AC74">
        <f t="shared" si="3"/>
        <v>12.059153307047758</v>
      </c>
      <c r="AD74">
        <f t="shared" si="4"/>
        <v>716.38979757154164</v>
      </c>
      <c r="AE74">
        <f>'IDT-1'!C74</f>
        <v>-1.27</v>
      </c>
      <c r="AF74" s="24"/>
      <c r="AG74">
        <f t="shared" si="5"/>
        <v>715.11979757154165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-32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6.2990999999999993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44.998704023697854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799.16776315347067</v>
      </c>
      <c r="P75" s="36">
        <v>68.099999999999994</v>
      </c>
      <c r="Q75" s="36">
        <v>22.072539700805521</v>
      </c>
      <c r="R75" s="38">
        <v>0</v>
      </c>
      <c r="S75" s="38">
        <v>0</v>
      </c>
      <c r="T75" s="37">
        <f>SUMPRODUCT(LTA!J75:AN75,LTA!J$101:AN$101,LTA!J$104:AN$104)</f>
        <v>25.43</v>
      </c>
      <c r="U75" s="37">
        <f>SUMPRODUCT(LTA!J75:AN75,LTA!J$102:AN$102,LTA!J$104:AN$104)</f>
        <v>107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11.725313106246141</v>
      </c>
      <c r="AD75">
        <f t="shared" si="4"/>
        <v>741.25183377172789</v>
      </c>
      <c r="AE75">
        <f>'IDT-1'!C75</f>
        <v>-14</v>
      </c>
      <c r="AF75" s="24"/>
      <c r="AG75">
        <f t="shared" si="5"/>
        <v>727.25183377172789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-100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6.2990999999999993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54.998478621670749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797.60235426554186</v>
      </c>
      <c r="P76" s="36">
        <v>68.099999999999994</v>
      </c>
      <c r="Q76" s="36">
        <v>22.072539700805521</v>
      </c>
      <c r="R76" s="38">
        <v>0</v>
      </c>
      <c r="S76" s="38">
        <v>0</v>
      </c>
      <c r="T76" s="37">
        <f>SUMPRODUCT(LTA!J76:AN76,LTA!J$101:AN$101,LTA!J$104:AN$104)</f>
        <v>18.73</v>
      </c>
      <c r="U76" s="37">
        <f>SUMPRODUCT(LTA!J76:AN76,LTA!J$102:AN$102,LTA!J$104:AN$104)</f>
        <v>107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-20</v>
      </c>
      <c r="AA76" s="75">
        <f>STOA!I76</f>
        <v>0</v>
      </c>
      <c r="AB76" s="75">
        <f>-STOA!O76</f>
        <v>-220</v>
      </c>
      <c r="AC76">
        <f t="shared" si="3"/>
        <v>11.384093153765168</v>
      </c>
      <c r="AD76">
        <f t="shared" si="4"/>
        <v>785.32741943425299</v>
      </c>
      <c r="AE76">
        <f>'IDT-1'!C76</f>
        <v>-45.3</v>
      </c>
      <c r="AF76" s="24"/>
      <c r="AG76">
        <f t="shared" si="5"/>
        <v>740.02741943425303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-38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6.2990999999999993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794.04824351356251</v>
      </c>
      <c r="P77" s="36">
        <v>68.099999999999994</v>
      </c>
      <c r="Q77" s="36">
        <v>22.072539700805521</v>
      </c>
      <c r="R77" s="38">
        <v>0</v>
      </c>
      <c r="S77" s="38">
        <v>0</v>
      </c>
      <c r="T77" s="37">
        <f>SUMPRODUCT(LTA!J77:AN77,LTA!J$101:AN$101,LTA!J$104:AN$104)</f>
        <v>15.32</v>
      </c>
      <c r="U77" s="37">
        <f>SUMPRODUCT(LTA!J77:AN77,LTA!J$102:AN$102,LTA!J$104:AN$104)</f>
        <v>107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11.071454625109766</v>
      </c>
      <c r="AD77">
        <f t="shared" si="4"/>
        <v>808.67532023567856</v>
      </c>
      <c r="AE77">
        <f>'IDT-1'!C77</f>
        <v>-55</v>
      </c>
      <c r="AF77" s="24"/>
      <c r="AG77">
        <f t="shared" si="5"/>
        <v>753.67532023567856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-28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6.2990999999999993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789.60951128129307</v>
      </c>
      <c r="P78" s="36">
        <v>68.099999999999994</v>
      </c>
      <c r="Q78" s="36">
        <v>22.072539700805521</v>
      </c>
      <c r="R78" s="38">
        <v>0</v>
      </c>
      <c r="S78" s="38">
        <v>0</v>
      </c>
      <c r="T78" s="37">
        <f>SUMPRODUCT(LTA!J78:AN78,LTA!J$101:AN$101,LTA!J$104:AN$104)</f>
        <v>16</v>
      </c>
      <c r="U78" s="37">
        <f>SUMPRODUCT(LTA!J78:AN78,LTA!J$102:AN$102,LTA!J$104:AN$104)</f>
        <v>107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11.107650536157815</v>
      </c>
      <c r="AD78">
        <f t="shared" si="4"/>
        <v>796.88039209236092</v>
      </c>
      <c r="AE78">
        <f>'IDT-1'!C78</f>
        <v>-50</v>
      </c>
      <c r="AF78" s="24"/>
      <c r="AG78">
        <f t="shared" si="5"/>
        <v>746.88039209236092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-36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6.2990999999999993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748.91548644371528</v>
      </c>
      <c r="P79" s="36">
        <v>68.099999999999994</v>
      </c>
      <c r="Q79" s="36">
        <v>22.072539700805521</v>
      </c>
      <c r="R79" s="38">
        <v>0</v>
      </c>
      <c r="S79" s="38">
        <v>0</v>
      </c>
      <c r="T79" s="37">
        <f>SUMPRODUCT(LTA!J79:AN79,LTA!J$101:AN$101,LTA!J$104:AN$104)</f>
        <v>17.329999999999998</v>
      </c>
      <c r="U79" s="37">
        <f>SUMPRODUCT(LTA!J79:AN79,LTA!J$102:AN$102,LTA!J$104:AN$104)</f>
        <v>107.18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10.854745147046161</v>
      </c>
      <c r="AD79">
        <f t="shared" si="4"/>
        <v>748.94927264389469</v>
      </c>
      <c r="AE79">
        <f>'IDT-1'!C79</f>
        <v>-15</v>
      </c>
      <c r="AF79" s="24"/>
      <c r="AG79">
        <f t="shared" si="5"/>
        <v>733.94927264389469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6.2990999999999993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727.79720671737925</v>
      </c>
      <c r="P80" s="36">
        <v>68.099999999999994</v>
      </c>
      <c r="Q80" s="36">
        <v>22.072539700805521</v>
      </c>
      <c r="R80" s="38">
        <v>0</v>
      </c>
      <c r="S80" s="38">
        <v>0</v>
      </c>
      <c r="T80" s="37">
        <f>SUMPRODUCT(LTA!J80:AN80,LTA!J$101:AN$101,LTA!J$104:AN$104)</f>
        <v>18</v>
      </c>
      <c r="U80" s="37">
        <f>SUMPRODUCT(LTA!J80:AN80,LTA!J$102:AN$102,LTA!J$104:AN$104)</f>
        <v>107.18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10.716864228244496</v>
      </c>
      <c r="AD80">
        <f t="shared" si="4"/>
        <v>724.63887383636052</v>
      </c>
      <c r="AE80">
        <f>'IDT-1'!C80</f>
        <v>-5</v>
      </c>
      <c r="AF80" s="24"/>
      <c r="AG80">
        <f t="shared" si="5"/>
        <v>719.63887383636052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6.2990999999999993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718.86205386377424</v>
      </c>
      <c r="P81" s="36">
        <v>68.099999999999994</v>
      </c>
      <c r="Q81" s="36">
        <v>22.072539700805521</v>
      </c>
      <c r="R81" s="38">
        <v>0</v>
      </c>
      <c r="S81" s="38">
        <v>0</v>
      </c>
      <c r="T81" s="37">
        <f>SUMPRODUCT(LTA!J81:AN81,LTA!J$101:AN$101,LTA!J$104:AN$104)</f>
        <v>18.329999999999998</v>
      </c>
      <c r="U81" s="37">
        <f>SUMPRODUCT(LTA!J81:AN81,LTA!J$102:AN$102,LTA!J$104:AN$104)</f>
        <v>107.18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10.661523259723991</v>
      </c>
      <c r="AD81">
        <f t="shared" si="4"/>
        <v>714.08906195127588</v>
      </c>
      <c r="AE81">
        <f>'IDT-1'!C81</f>
        <v>-10</v>
      </c>
      <c r="AF81" s="24"/>
      <c r="AG81">
        <f t="shared" si="5"/>
        <v>704.08906195127588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-51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6.2990999999999993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712.9349333534966</v>
      </c>
      <c r="P82" s="36">
        <v>68.099999999999994</v>
      </c>
      <c r="Q82" s="36">
        <v>22.072539700805521</v>
      </c>
      <c r="R82" s="38">
        <v>0</v>
      </c>
      <c r="S82" s="38">
        <v>0</v>
      </c>
      <c r="T82" s="37">
        <f>SUMPRODUCT(LTA!J82:AN82,LTA!J$101:AN$101,LTA!J$104:AN$104)</f>
        <v>18.670000000000002</v>
      </c>
      <c r="U82" s="37">
        <f>SUMPRODUCT(LTA!J82:AN82,LTA!J$102:AN$102,LTA!J$104:AN$104)</f>
        <v>107.18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10.563764501088325</v>
      </c>
      <c r="AD82">
        <f t="shared" si="4"/>
        <v>714.59970019963384</v>
      </c>
      <c r="AE82">
        <f>'IDT-1'!C82</f>
        <v>-30</v>
      </c>
      <c r="AF82" s="24"/>
      <c r="AG82">
        <f t="shared" si="5"/>
        <v>684.59970019963384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-45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6.2990999999999993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44.998665593493179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714.90447904965811</v>
      </c>
      <c r="P83" s="36">
        <v>68.099999999999994</v>
      </c>
      <c r="Q83" s="36">
        <v>22.072539700805521</v>
      </c>
      <c r="R83" s="38">
        <v>0</v>
      </c>
      <c r="S83" s="38">
        <v>0</v>
      </c>
      <c r="T83" s="37">
        <f>SUMPRODUCT(LTA!J83:AN83,LTA!J$101:AN$101,LTA!J$104:AN$104)</f>
        <v>19.329999999999998</v>
      </c>
      <c r="U83" s="37">
        <f>SUMPRODUCT(LTA!J83:AN83,LTA!J$102:AN$102,LTA!J$104:AN$104)</f>
        <v>107.5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-80</v>
      </c>
      <c r="AA83" s="75">
        <f>STOA!I83</f>
        <v>0</v>
      </c>
      <c r="AB83" s="75">
        <f>-STOA!O83</f>
        <v>-120</v>
      </c>
      <c r="AC83">
        <f t="shared" si="3"/>
        <v>10.148758897646156</v>
      </c>
      <c r="AD83">
        <f t="shared" si="4"/>
        <v>749.96506544631075</v>
      </c>
      <c r="AE83">
        <f>'IDT-1'!C83</f>
        <v>-91.87</v>
      </c>
      <c r="AF83" s="24"/>
      <c r="AG83">
        <f t="shared" si="5"/>
        <v>658.09506544631074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-23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6.2990999999999993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44.998665593493179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678.2737874933556</v>
      </c>
      <c r="P84" s="36">
        <v>68.099999999999994</v>
      </c>
      <c r="Q84" s="36">
        <v>22.072539700805521</v>
      </c>
      <c r="R84" s="38">
        <v>0</v>
      </c>
      <c r="S84" s="38">
        <v>0</v>
      </c>
      <c r="T84" s="37">
        <f>SUMPRODUCT(LTA!J84:AN84,LTA!J$101:AN$101,LTA!J$104:AN$104)</f>
        <v>19.670000000000002</v>
      </c>
      <c r="U84" s="37">
        <f>SUMPRODUCT(LTA!J84:AN84,LTA!J$102:AN$102,LTA!J$104:AN$104)</f>
        <v>108.5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-110</v>
      </c>
      <c r="AA84" s="75">
        <f>STOA!I84</f>
        <v>0</v>
      </c>
      <c r="AB84" s="75">
        <f>-STOA!O84</f>
        <v>-120</v>
      </c>
      <c r="AC84">
        <f t="shared" si="3"/>
        <v>9.911615192647437</v>
      </c>
      <c r="AD84">
        <f t="shared" si="4"/>
        <v>707.9115175950069</v>
      </c>
      <c r="AE84">
        <f>'IDT-1'!C84</f>
        <v>-81.286000000000001</v>
      </c>
      <c r="AF84" s="24"/>
      <c r="AG84">
        <f t="shared" si="5"/>
        <v>626.62551759500684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6.2990999999999993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44.998510286119647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645.92546384102957</v>
      </c>
      <c r="P85" s="36">
        <v>68.099999999999994</v>
      </c>
      <c r="Q85" s="36">
        <v>22.072539700805521</v>
      </c>
      <c r="R85" s="38">
        <v>0</v>
      </c>
      <c r="S85" s="38">
        <v>0</v>
      </c>
      <c r="T85" s="37">
        <f>SUMPRODUCT(LTA!J85:AN85,LTA!J$101:AN$101,LTA!J$104:AN$104)</f>
        <v>19.670000000000002</v>
      </c>
      <c r="U85" s="37">
        <f>SUMPRODUCT(LTA!J85:AN85,LTA!J$102:AN$102,LTA!J$104:AN$104)</f>
        <v>108.5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-69</v>
      </c>
      <c r="AA85" s="75">
        <f>STOA!I85</f>
        <v>0</v>
      </c>
      <c r="AB85" s="75">
        <f>-STOA!O85</f>
        <v>-120</v>
      </c>
      <c r="AC85">
        <f t="shared" si="3"/>
        <v>9.4704648148881798</v>
      </c>
      <c r="AD85">
        <f t="shared" si="4"/>
        <v>696.00418901306659</v>
      </c>
      <c r="AE85">
        <f>'IDT-1'!C85</f>
        <v>-72.394999999999996</v>
      </c>
      <c r="AF85" s="24"/>
      <c r="AG85">
        <f t="shared" si="5"/>
        <v>623.60918901306661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-21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6.2990999999999993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44.998510286119647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645.92546384102957</v>
      </c>
      <c r="P86" s="36">
        <v>68.099999999999994</v>
      </c>
      <c r="Q86" s="36">
        <v>22.072539700805521</v>
      </c>
      <c r="R86" s="38">
        <v>0</v>
      </c>
      <c r="S86" s="38">
        <v>0</v>
      </c>
      <c r="T86" s="37">
        <f>SUMPRODUCT(LTA!J86:AN86,LTA!J$101:AN$101,LTA!J$104:AN$104)</f>
        <v>20</v>
      </c>
      <c r="U86" s="37">
        <f>SUMPRODUCT(LTA!J86:AN86,LTA!J$102:AN$102,LTA!J$104:AN$104)</f>
        <v>108.5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-99</v>
      </c>
      <c r="AA86" s="75">
        <f>STOA!I86</f>
        <v>0</v>
      </c>
      <c r="AB86" s="75">
        <f>-STOA!O86</f>
        <v>-120</v>
      </c>
      <c r="AC86">
        <f t="shared" si="3"/>
        <v>9.6934869157352956</v>
      </c>
      <c r="AD86">
        <f t="shared" si="4"/>
        <v>670.11116691221946</v>
      </c>
      <c r="AE86">
        <f>'IDT-1'!C86</f>
        <v>-66.468000000000004</v>
      </c>
      <c r="AF86" s="24"/>
      <c r="AG86">
        <f t="shared" si="5"/>
        <v>603.6431669122195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-17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6.2990999999999993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47.39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626.9125514780244</v>
      </c>
      <c r="P87" s="36">
        <v>68.09999999999998</v>
      </c>
      <c r="Q87" s="36">
        <v>22.076751508018241</v>
      </c>
      <c r="R87" s="38">
        <v>0</v>
      </c>
      <c r="S87" s="38">
        <v>0</v>
      </c>
      <c r="T87" s="37">
        <f>SUMPRODUCT(LTA!J87:AN87,LTA!J$101:AN$101,LTA!J$104:AN$104)</f>
        <v>20.329999999999998</v>
      </c>
      <c r="U87" s="37">
        <f>SUMPRODUCT(LTA!J87:AN87,LTA!J$102:AN$102,LTA!J$104:AN$104)</f>
        <v>108.18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-129</v>
      </c>
      <c r="AA87" s="75">
        <f>STOA!I87</f>
        <v>0</v>
      </c>
      <c r="AB87" s="75">
        <f>-STOA!O87</f>
        <v>-120</v>
      </c>
      <c r="AC87">
        <f t="shared" si="3"/>
        <v>9.6641113950867918</v>
      </c>
      <c r="AD87">
        <f t="shared" si="4"/>
        <v>640.53333159095587</v>
      </c>
      <c r="AE87">
        <f>'IDT-1'!C87</f>
        <v>-53.344000000000001</v>
      </c>
      <c r="AF87" s="24"/>
      <c r="AG87">
        <f t="shared" si="5"/>
        <v>587.18933159095582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6.1824500000000002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47.39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623.56684209051014</v>
      </c>
      <c r="P88" s="36">
        <v>68.09999999999998</v>
      </c>
      <c r="Q88" s="36">
        <v>11.22</v>
      </c>
      <c r="R88" s="38">
        <v>0</v>
      </c>
      <c r="S88" s="38">
        <v>0</v>
      </c>
      <c r="T88" s="37">
        <f>SUMPRODUCT(LTA!J88:AN88,LTA!J$101:AN$101,LTA!J$104:AN$104)</f>
        <v>20.67</v>
      </c>
      <c r="U88" s="37">
        <f>SUMPRODUCT(LTA!J88:AN88,LTA!J$102:AN$102,LTA!J$104:AN$104)</f>
        <v>106.62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-140</v>
      </c>
      <c r="AA88" s="75">
        <f>STOA!I88</f>
        <v>0</v>
      </c>
      <c r="AB88" s="75">
        <f>-STOA!O88</f>
        <v>-120</v>
      </c>
      <c r="AC88">
        <f t="shared" si="3"/>
        <v>9.626765598538098</v>
      </c>
      <c r="AD88">
        <f t="shared" si="4"/>
        <v>614.03156649197206</v>
      </c>
      <c r="AE88">
        <f>'IDT-1'!C88</f>
        <v>-41.49</v>
      </c>
      <c r="AF88" s="24"/>
      <c r="AG88">
        <f t="shared" si="5"/>
        <v>572.54156649197205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6.1824500000000002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48.427759840880711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620.53725444076088</v>
      </c>
      <c r="P89" s="36">
        <v>68.099999999999994</v>
      </c>
      <c r="Q89" s="36">
        <v>11.14</v>
      </c>
      <c r="R89" s="38">
        <v>0</v>
      </c>
      <c r="S89" s="38">
        <v>0</v>
      </c>
      <c r="T89" s="37">
        <f>SUMPRODUCT(LTA!J89:AN89,LTA!J$101:AN$101,LTA!J$104:AN$104)</f>
        <v>21.67</v>
      </c>
      <c r="U89" s="37">
        <f>SUMPRODUCT(LTA!J89:AN89,LTA!J$102:AN$102,LTA!J$104:AN$104)</f>
        <v>90.240000000000009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-146.16999999999999</v>
      </c>
      <c r="AA89" s="75">
        <f>STOA!I89</f>
        <v>0</v>
      </c>
      <c r="AB89" s="75">
        <f>-STOA!O89</f>
        <v>-120</v>
      </c>
      <c r="AC89">
        <f t="shared" si="3"/>
        <v>9.5324372881061663</v>
      </c>
      <c r="AD89">
        <f t="shared" si="4"/>
        <v>590.50406699353539</v>
      </c>
      <c r="AE89">
        <f>'IDT-1'!C89</f>
        <v>-31.329000000000001</v>
      </c>
      <c r="AF89" s="24"/>
      <c r="AG89">
        <f t="shared" si="5"/>
        <v>559.17506699353544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6.1824500000000002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48.427759840880711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620.5373008568065</v>
      </c>
      <c r="P90" s="36">
        <v>68.099999999999994</v>
      </c>
      <c r="Q90" s="36">
        <v>11.14</v>
      </c>
      <c r="R90" s="38">
        <v>0</v>
      </c>
      <c r="S90" s="38">
        <v>0</v>
      </c>
      <c r="T90" s="37">
        <f>SUMPRODUCT(LTA!J90:AN90,LTA!J$101:AN$101,LTA!J$104:AN$104)</f>
        <v>21.33</v>
      </c>
      <c r="U90" s="37">
        <f>SUMPRODUCT(LTA!J90:AN90,LTA!J$102:AN$102,LTA!J$104:AN$104)</f>
        <v>85.42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-166</v>
      </c>
      <c r="AA90" s="75">
        <f>STOA!I90</f>
        <v>0</v>
      </c>
      <c r="AB90" s="75">
        <f>-STOA!O90</f>
        <v>-120</v>
      </c>
      <c r="AC90">
        <f t="shared" si="3"/>
        <v>9.6570767356855018</v>
      </c>
      <c r="AD90">
        <f t="shared" si="4"/>
        <v>565.38947396200172</v>
      </c>
      <c r="AE90">
        <f>'IDT-1'!C90</f>
        <v>-22.015000000000001</v>
      </c>
      <c r="AF90" s="24"/>
      <c r="AG90">
        <f t="shared" si="5"/>
        <v>543.37447396200173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6.1824500000000002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48.427759840880711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622.15829325680647</v>
      </c>
      <c r="P91" s="36">
        <v>68.099999999999994</v>
      </c>
      <c r="Q91" s="36">
        <v>22.072539700805521</v>
      </c>
      <c r="R91" s="38">
        <v>0</v>
      </c>
      <c r="S91" s="38">
        <v>0</v>
      </c>
      <c r="T91" s="37">
        <f>SUMPRODUCT(LTA!J91:AN91,LTA!J$101:AN$101,LTA!J$104:AN$104)</f>
        <v>21</v>
      </c>
      <c r="U91" s="37">
        <f>SUMPRODUCT(LTA!J91:AN91,LTA!J$102:AN$102,LTA!J$104:AN$104)</f>
        <v>108.18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-216</v>
      </c>
      <c r="AA91" s="75">
        <f>STOA!I91</f>
        <v>0</v>
      </c>
      <c r="AB91" s="75">
        <f>-STOA!O91</f>
        <v>-136.94</v>
      </c>
      <c r="AC91">
        <f t="shared" si="3"/>
        <v>10.517997703436343</v>
      </c>
      <c r="AD91">
        <f t="shared" si="4"/>
        <v>532.57208509505631</v>
      </c>
      <c r="AE91">
        <f>'IDT-1'!C91</f>
        <v>-19.050999999999998</v>
      </c>
      <c r="AF91" s="24"/>
      <c r="AG91">
        <f t="shared" si="5"/>
        <v>513.52108509505626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6.1824500000000002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48.427759840880711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622.15829325680647</v>
      </c>
      <c r="P92" s="36">
        <v>68.099999999999994</v>
      </c>
      <c r="Q92" s="36">
        <v>22.072539700805521</v>
      </c>
      <c r="R92" s="38">
        <v>0</v>
      </c>
      <c r="S92" s="38">
        <v>0</v>
      </c>
      <c r="T92" s="37">
        <f>SUMPRODUCT(LTA!J92:AN92,LTA!J$101:AN$101,LTA!J$104:AN$104)</f>
        <v>20.67</v>
      </c>
      <c r="U92" s="37">
        <f>SUMPRODUCT(LTA!J92:AN92,LTA!J$102:AN$102,LTA!J$104:AN$104)</f>
        <v>108.18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-241</v>
      </c>
      <c r="AA92" s="75">
        <f>STOA!I92</f>
        <v>0</v>
      </c>
      <c r="AB92" s="75">
        <f>-STOA!O92</f>
        <v>-136.94</v>
      </c>
      <c r="AC92">
        <f t="shared" si="3"/>
        <v>10.727004646558568</v>
      </c>
      <c r="AD92">
        <f t="shared" si="4"/>
        <v>507.03307815193392</v>
      </c>
      <c r="AE92">
        <f>'IDT-1'!C92</f>
        <v>-4.657</v>
      </c>
      <c r="AF92" s="24"/>
      <c r="AG92">
        <f t="shared" si="5"/>
        <v>502.37607815193394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6.1824500000000002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622.15829325680647</v>
      </c>
      <c r="P93" s="36">
        <v>68.099999999999994</v>
      </c>
      <c r="Q93" s="36">
        <v>22.072539700805521</v>
      </c>
      <c r="R93" s="38">
        <v>0</v>
      </c>
      <c r="S93" s="38">
        <v>0</v>
      </c>
      <c r="T93" s="37">
        <f>SUMPRODUCT(LTA!J93:AN93,LTA!J$101:AN$101,LTA!J$104:AN$104)</f>
        <v>20</v>
      </c>
      <c r="U93" s="37">
        <f>SUMPRODUCT(LTA!J93:AN93,LTA!J$102:AN$102,LTA!J$104:AN$104)</f>
        <v>108.18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-266</v>
      </c>
      <c r="AA93" s="75">
        <f>STOA!I93</f>
        <v>0</v>
      </c>
      <c r="AB93" s="75">
        <f>-STOA!O93</f>
        <v>-136.94</v>
      </c>
      <c r="AC93">
        <f t="shared" si="3"/>
        <v>10.933155589680798</v>
      </c>
      <c r="AD93">
        <f t="shared" si="4"/>
        <v>481.15692720881191</v>
      </c>
      <c r="AE93">
        <f>'IDT-1'!C93</f>
        <v>0</v>
      </c>
      <c r="AF93" s="24"/>
      <c r="AG93">
        <f t="shared" si="5"/>
        <v>481.15692720881191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6.1824500000000002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622.15829325680647</v>
      </c>
      <c r="P94" s="36">
        <v>68.099999999999994</v>
      </c>
      <c r="Q94" s="36">
        <v>22.072539700805521</v>
      </c>
      <c r="R94" s="38">
        <v>0</v>
      </c>
      <c r="S94" s="38">
        <v>0</v>
      </c>
      <c r="T94" s="37">
        <f>SUMPRODUCT(LTA!J94:AN94,LTA!J$101:AN$101,LTA!J$104:AN$104)</f>
        <v>19.329999999999998</v>
      </c>
      <c r="U94" s="37">
        <f>SUMPRODUCT(LTA!J94:AN94,LTA!J$102:AN$102,LTA!J$104:AN$104)</f>
        <v>108.18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-281</v>
      </c>
      <c r="AA94" s="75">
        <f>STOA!I94</f>
        <v>0</v>
      </c>
      <c r="AB94" s="75">
        <f>-STOA!O94</f>
        <v>-136.94</v>
      </c>
      <c r="AC94">
        <f t="shared" si="3"/>
        <v>11.054594955554132</v>
      </c>
      <c r="AD94">
        <f t="shared" si="4"/>
        <v>465.36548784293848</v>
      </c>
      <c r="AE94">
        <f>'IDT-1'!C94</f>
        <v>0</v>
      </c>
      <c r="AF94" s="24"/>
      <c r="AG94">
        <f t="shared" si="5"/>
        <v>465.36548784293848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6.1824500000000002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623.55366322273676</v>
      </c>
      <c r="P95" s="36">
        <v>68.099999999999994</v>
      </c>
      <c r="Q95" s="36">
        <v>11.14</v>
      </c>
      <c r="R95" s="38">
        <v>0</v>
      </c>
      <c r="S95" s="38">
        <v>0</v>
      </c>
      <c r="T95" s="37">
        <f>SUMPRODUCT(LTA!J95:AN95,LTA!J$101:AN$101,LTA!J$104:AN$104)</f>
        <v>18.329999999999998</v>
      </c>
      <c r="U95" s="37">
        <f>SUMPRODUCT(LTA!J95:AN95,LTA!J$102:AN$102,LTA!J$104:AN$104)</f>
        <v>108.18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-281.58</v>
      </c>
      <c r="AA95" s="75">
        <f>STOA!I95</f>
        <v>0</v>
      </c>
      <c r="AB95" s="75">
        <f>-STOA!O95</f>
        <v>-136.94</v>
      </c>
      <c r="AC95">
        <f t="shared" si="3"/>
        <v>10.970996001261614</v>
      </c>
      <c r="AD95">
        <f>SUM(B95:AB95,AI95:AT95)-AC95</f>
        <v>454.33191706235601</v>
      </c>
      <c r="AE95">
        <f>'IDT-1'!C95</f>
        <v>0</v>
      </c>
      <c r="AF95" s="24"/>
      <c r="AG95">
        <f t="shared" si="5"/>
        <v>454.33191706235601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6.1824500000000002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623.84660767381195</v>
      </c>
      <c r="P96" s="36">
        <v>68.099999999999994</v>
      </c>
      <c r="Q96" s="36">
        <v>11.14</v>
      </c>
      <c r="R96" s="38">
        <v>0</v>
      </c>
      <c r="S96" s="38">
        <v>0</v>
      </c>
      <c r="T96" s="37">
        <f>SUMPRODUCT(LTA!J96:AN96,LTA!J$101:AN$101,LTA!J$104:AN$104)</f>
        <v>18.329999999999998</v>
      </c>
      <c r="U96" s="37">
        <f>SUMPRODUCT(LTA!J96:AN96,LTA!J$102:AN$102,LTA!J$104:AN$104)</f>
        <v>79.27000000000001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-266</v>
      </c>
      <c r="AA96" s="75">
        <f>STOA!I96</f>
        <v>0</v>
      </c>
      <c r="AB96" s="75">
        <f>-STOA!O96</f>
        <v>-136.94</v>
      </c>
      <c r="AC96">
        <f t="shared" si="3"/>
        <v>10.598632097296875</v>
      </c>
      <c r="AD96">
        <f t="shared" si="4"/>
        <v>441.66722541739574</v>
      </c>
      <c r="AE96">
        <f>'IDT-1'!C96</f>
        <v>0</v>
      </c>
      <c r="AF96" s="24"/>
      <c r="AG96">
        <f t="shared" si="5"/>
        <v>441.66722541739574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6.1824500000000002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630.18686152968962</v>
      </c>
      <c r="P97" s="36">
        <v>68.099999999999994</v>
      </c>
      <c r="Q97" s="36">
        <v>11.14</v>
      </c>
      <c r="R97" s="38">
        <v>0</v>
      </c>
      <c r="S97" s="38">
        <v>0</v>
      </c>
      <c r="T97" s="37">
        <f>SUMPRODUCT(LTA!J97:AN97,LTA!J$101:AN$101,LTA!J$104:AN$104)</f>
        <v>18.329999999999998</v>
      </c>
      <c r="U97" s="37">
        <f>SUMPRODUCT(LTA!J97:AN97,LTA!J$102:AN$102,LTA!J$104:AN$104)</f>
        <v>70.97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-276</v>
      </c>
      <c r="AA97" s="75">
        <f>STOA!I97</f>
        <v>0</v>
      </c>
      <c r="AB97" s="75">
        <f>-STOA!O97</f>
        <v>-136.94</v>
      </c>
      <c r="AC97">
        <f t="shared" si="3"/>
        <v>10.666881806935139</v>
      </c>
      <c r="AD97">
        <f t="shared" si="4"/>
        <v>429.63922956363524</v>
      </c>
      <c r="AE97">
        <f>'IDT-1'!C97</f>
        <v>0</v>
      </c>
      <c r="AF97" s="24"/>
      <c r="AG97">
        <f t="shared" si="5"/>
        <v>429.63922956363524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6.1824500000000002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631.78059733367058</v>
      </c>
      <c r="P98" s="36">
        <v>68.099999999999994</v>
      </c>
      <c r="Q98" s="36">
        <v>11.14</v>
      </c>
      <c r="R98" s="38">
        <v>0</v>
      </c>
      <c r="S98" s="38">
        <v>0</v>
      </c>
      <c r="T98" s="37">
        <f>SUMPRODUCT(LTA!J98:AN98,LTA!J$101:AN$101,LTA!J$104:AN$104)</f>
        <v>18.329999999999998</v>
      </c>
      <c r="U98" s="37">
        <f>SUMPRODUCT(LTA!J98:AN98,LTA!J$102:AN$102,LTA!J$104:AN$104)</f>
        <v>75.78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-296</v>
      </c>
      <c r="AA98" s="75">
        <f>STOA!I98</f>
        <v>0</v>
      </c>
      <c r="AB98" s="75">
        <f>-STOA!O98</f>
        <v>-136.94</v>
      </c>
      <c r="AC98">
        <f t="shared" si="3"/>
        <v>10.890096342186359</v>
      </c>
      <c r="AD98">
        <f t="shared" si="4"/>
        <v>415.81975083236489</v>
      </c>
      <c r="AE98">
        <f>'IDT-1'!C98</f>
        <v>0</v>
      </c>
      <c r="AF98" s="24"/>
      <c r="AG98">
        <f t="shared" si="5"/>
        <v>415.81975083236489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0.14926534000000014</v>
      </c>
      <c r="E99">
        <f t="shared" si="6"/>
        <v>-2.1830400000000007E-3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1.1656117762468075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16.168192636939882</v>
      </c>
      <c r="P99" s="36">
        <f t="shared" si="6"/>
        <v>1.6344000000000023</v>
      </c>
      <c r="Q99" s="36">
        <f t="shared" si="6"/>
        <v>0.39762341836647574</v>
      </c>
      <c r="R99" s="38">
        <f t="shared" si="6"/>
        <v>0.24786750000000018</v>
      </c>
      <c r="S99" s="38">
        <f t="shared" si="6"/>
        <v>0</v>
      </c>
      <c r="T99" s="37">
        <f t="shared" si="6"/>
        <v>2.1936475</v>
      </c>
      <c r="U99" s="37">
        <f t="shared" si="6"/>
        <v>2.2304900000000001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-4.5174624999999997</v>
      </c>
      <c r="AA99" s="75">
        <f t="shared" si="6"/>
        <v>0</v>
      </c>
      <c r="AB99" s="75">
        <f t="shared" si="6"/>
        <v>-4.2655199999999995</v>
      </c>
      <c r="AC99">
        <f t="shared" si="6"/>
        <v>0.28282944083305955</v>
      </c>
      <c r="AD99">
        <f t="shared" si="6"/>
        <v>14.500853190720107</v>
      </c>
      <c r="AE99">
        <f t="shared" si="6"/>
        <v>-0.34060200000000002</v>
      </c>
      <c r="AG99">
        <f t="shared" si="6"/>
        <v>14.160251190720105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-0.61824999999999997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45346</v>
      </c>
      <c r="B1" s="218"/>
      <c r="C1" s="218"/>
      <c r="D1" s="228" t="s">
        <v>434</v>
      </c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18" t="s">
        <v>196</v>
      </c>
      <c r="M1" s="218" t="s">
        <v>197</v>
      </c>
      <c r="N1" s="218" t="s">
        <v>198</v>
      </c>
      <c r="O1" s="218" t="s">
        <v>193</v>
      </c>
      <c r="P1" s="229" t="s">
        <v>143</v>
      </c>
      <c r="Q1" s="229" t="s">
        <v>144</v>
      </c>
      <c r="R1" s="227" t="s">
        <v>314</v>
      </c>
      <c r="S1" s="227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18" t="s">
        <v>313</v>
      </c>
      <c r="Y1" s="225" t="s">
        <v>218</v>
      </c>
      <c r="Z1" s="225" t="s">
        <v>219</v>
      </c>
      <c r="AA1" s="231" t="s">
        <v>194</v>
      </c>
      <c r="AB1" s="231" t="s">
        <v>195</v>
      </c>
      <c r="AC1" s="25" t="s">
        <v>185</v>
      </c>
      <c r="AD1" s="218" t="s">
        <v>142</v>
      </c>
      <c r="AG1" s="218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24" t="s">
        <v>373</v>
      </c>
      <c r="AP1" s="224" t="s">
        <v>374</v>
      </c>
      <c r="AQ1" s="224" t="s">
        <v>375</v>
      </c>
      <c r="AR1" s="224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8"/>
      <c r="C2" s="218"/>
      <c r="D2" s="22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9"/>
      <c r="Q2" s="229"/>
      <c r="R2" s="227"/>
      <c r="S2" s="227"/>
      <c r="T2" s="40" t="s">
        <v>294</v>
      </c>
      <c r="U2" s="230"/>
      <c r="V2" s="65" t="s">
        <v>284</v>
      </c>
      <c r="W2" s="65" t="s">
        <v>284</v>
      </c>
      <c r="X2" s="218"/>
      <c r="Y2" s="225"/>
      <c r="Z2" s="225"/>
      <c r="AA2" s="231"/>
      <c r="AB2" s="231"/>
      <c r="AC2" s="25">
        <f>Losses!B3</f>
        <v>8.3999999999999995E-3</v>
      </c>
      <c r="AD2" s="218"/>
      <c r="AE2" t="s">
        <v>270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S2" s="225"/>
      <c r="AT2" s="225"/>
    </row>
    <row r="3" spans="1:46">
      <c r="A3" t="s">
        <v>45</v>
      </c>
      <c r="D3">
        <f>TWEPL!R3</f>
        <v>7.9738499999999997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478.894250351018</v>
      </c>
      <c r="P3" s="36">
        <v>48.18</v>
      </c>
      <c r="Q3" s="36">
        <v>26.66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336.34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-267</v>
      </c>
      <c r="AA3" s="75">
        <f>STOA!J3</f>
        <v>1.93</v>
      </c>
      <c r="AB3" s="75">
        <f>-STOA!P3</f>
        <v>0</v>
      </c>
      <c r="AC3">
        <f>SUMIF(B3:AB3,"&gt;0")*$AC$2-SUMIF(B3:AB3,"&lt;0")*($AC$2/(1-$AC$2))+SUMIF(AI3:AR3,"&gt;0")*$AC$2-SUMIF(AI3:AR3,"&lt;0")*($AC$2/(1-$AC$2))</f>
        <v>10.314249770830294</v>
      </c>
      <c r="AD3">
        <f>SUM(B3:AB3,AI3:AT3)-AC3</f>
        <v>681.0724632394224</v>
      </c>
      <c r="AE3">
        <f>'IDT-1'!F3</f>
        <v>0</v>
      </c>
      <c r="AF3" s="24"/>
      <c r="AG3">
        <f>SUM(AD3:AF3)</f>
        <v>681.0724632394224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7.9738499999999997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478.89460687219804</v>
      </c>
      <c r="P4" s="36">
        <v>74.849999999999994</v>
      </c>
      <c r="Q4" s="36">
        <v>26.66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336.19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-283</v>
      </c>
      <c r="AA4" s="75">
        <f>STOA!J4</f>
        <v>1.93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10.672559289206433</v>
      </c>
      <c r="AD4">
        <f t="shared" ref="AD4:AD67" si="1">SUM(B4:AB4,AI4:AT4)-AC4</f>
        <v>691.23451024222652</v>
      </c>
      <c r="AE4">
        <f>'IDT-1'!F4</f>
        <v>0</v>
      </c>
      <c r="AF4" s="24"/>
      <c r="AG4">
        <f t="shared" ref="AG4:AG67" si="2">SUM(AD4:AF4)</f>
        <v>691.23451024222652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7.9738499999999997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476.91673424924079</v>
      </c>
      <c r="P5" s="36">
        <v>74.849999999999994</v>
      </c>
      <c r="Q5" s="36">
        <v>26.66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335.88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-296</v>
      </c>
      <c r="AA5" s="75">
        <f>STOA!J5</f>
        <v>1.93</v>
      </c>
      <c r="AB5" s="75">
        <f>-STOA!P5</f>
        <v>0</v>
      </c>
      <c r="AC5">
        <f t="shared" si="0"/>
        <v>11.017600941343821</v>
      </c>
      <c r="AD5">
        <f t="shared" si="1"/>
        <v>645.60159596713186</v>
      </c>
      <c r="AE5">
        <f>'IDT-1'!F5</f>
        <v>0</v>
      </c>
      <c r="AF5" s="24"/>
      <c r="AG5">
        <f t="shared" si="2"/>
        <v>645.60159596713186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7.9738499999999997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476.91673424924079</v>
      </c>
      <c r="P6" s="36">
        <v>74.849999999999994</v>
      </c>
      <c r="Q6" s="36">
        <v>26.66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335.49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-310</v>
      </c>
      <c r="AA6" s="75">
        <f>STOA!J6</f>
        <v>1.93</v>
      </c>
      <c r="AB6" s="75">
        <f>-STOA!P6</f>
        <v>0</v>
      </c>
      <c r="AC6">
        <f t="shared" si="0"/>
        <v>11.132921149492269</v>
      </c>
      <c r="AD6">
        <f t="shared" si="1"/>
        <v>631.09627575898344</v>
      </c>
      <c r="AE6">
        <f>'IDT-1'!F6</f>
        <v>0</v>
      </c>
      <c r="AF6" s="24"/>
      <c r="AG6">
        <f t="shared" si="2"/>
        <v>631.09627575898344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7.9738499999999997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474.8673815632892</v>
      </c>
      <c r="P7" s="36">
        <v>74.849999999999994</v>
      </c>
      <c r="Q7" s="36">
        <v>26.66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331.18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-319</v>
      </c>
      <c r="AA7" s="75">
        <f>STOA!J7</f>
        <v>1.93</v>
      </c>
      <c r="AB7" s="75">
        <f>-STOA!P7</f>
        <v>0</v>
      </c>
      <c r="AC7">
        <f t="shared" si="0"/>
        <v>11.155743006454275</v>
      </c>
      <c r="AD7">
        <f t="shared" si="1"/>
        <v>615.71410121606993</v>
      </c>
      <c r="AE7">
        <f>'IDT-1'!F7</f>
        <v>0</v>
      </c>
      <c r="AF7" s="24"/>
      <c r="AG7">
        <f t="shared" si="2"/>
        <v>615.71410121606993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7.9738499999999997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476.82618479233309</v>
      </c>
      <c r="P8" s="36">
        <v>74.849999999999994</v>
      </c>
      <c r="Q8" s="36">
        <v>26.66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326.93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-331</v>
      </c>
      <c r="AA8" s="75">
        <f>STOA!J8</f>
        <v>1.93</v>
      </c>
      <c r="AB8" s="75">
        <f>-STOA!P8</f>
        <v>0</v>
      </c>
      <c r="AC8">
        <f t="shared" si="0"/>
        <v>11.195795057652466</v>
      </c>
      <c r="AD8">
        <f t="shared" si="1"/>
        <v>606.38285239391541</v>
      </c>
      <c r="AE8">
        <f>'IDT-1'!F8</f>
        <v>0</v>
      </c>
      <c r="AF8" s="24"/>
      <c r="AG8">
        <f t="shared" si="2"/>
        <v>606.38285239391541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7.9738499999999997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478.6609814975094</v>
      </c>
      <c r="P9" s="36">
        <v>74.849999999999994</v>
      </c>
      <c r="Q9" s="36">
        <v>26.66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317.05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-341</v>
      </c>
      <c r="AA9" s="75">
        <f>STOA!J9</f>
        <v>1.93</v>
      </c>
      <c r="AB9" s="75">
        <f>-STOA!P9</f>
        <v>0</v>
      </c>
      <c r="AC9">
        <f t="shared" si="0"/>
        <v>11.170571138600394</v>
      </c>
      <c r="AD9">
        <f t="shared" si="1"/>
        <v>593.36287301814377</v>
      </c>
      <c r="AE9">
        <f>'IDT-1'!F9</f>
        <v>0</v>
      </c>
      <c r="AF9" s="24"/>
      <c r="AG9">
        <f t="shared" si="2"/>
        <v>593.36287301814377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7.9738499999999997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476.70295679750939</v>
      </c>
      <c r="P10" s="36">
        <v>74.849999999999994</v>
      </c>
      <c r="Q10" s="36">
        <v>26.66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316.72000000000003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-348</v>
      </c>
      <c r="AA10" s="75">
        <f>STOA!J10</f>
        <v>1.93</v>
      </c>
      <c r="AB10" s="75">
        <f>-STOA!P10</f>
        <v>0</v>
      </c>
      <c r="AC10">
        <f t="shared" si="0"/>
        <v>11.210649835194618</v>
      </c>
      <c r="AD10">
        <f t="shared" si="1"/>
        <v>584.03476962154969</v>
      </c>
      <c r="AE10">
        <f>'IDT-1'!F10</f>
        <v>0</v>
      </c>
      <c r="AF10" s="24"/>
      <c r="AG10">
        <f t="shared" si="2"/>
        <v>584.03476962154969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7.9738499999999997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473.63638441607912</v>
      </c>
      <c r="P11" s="36">
        <v>74.849999999999994</v>
      </c>
      <c r="Q11" s="36">
        <v>26.66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316.51000000000005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-352</v>
      </c>
      <c r="AA11" s="75">
        <f>STOA!J11</f>
        <v>1.93</v>
      </c>
      <c r="AB11" s="75">
        <f>-STOA!P11</f>
        <v>0</v>
      </c>
      <c r="AC11">
        <f t="shared" si="0"/>
        <v>11.04758810359238</v>
      </c>
      <c r="AD11">
        <f t="shared" si="1"/>
        <v>596.92125897172173</v>
      </c>
      <c r="AE11">
        <f>'IDT-1'!F11</f>
        <v>0</v>
      </c>
      <c r="AF11" s="24"/>
      <c r="AG11">
        <f t="shared" si="2"/>
        <v>596.92125897172173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7.9738499999999997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473.63638441607912</v>
      </c>
      <c r="P12" s="36">
        <v>74.849999999999994</v>
      </c>
      <c r="Q12" s="36">
        <v>26.66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316.24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-359</v>
      </c>
      <c r="AA12" s="75">
        <f>STOA!J12</f>
        <v>1.93</v>
      </c>
      <c r="AB12" s="75">
        <f>-STOA!P12</f>
        <v>0</v>
      </c>
      <c r="AC12">
        <f t="shared" si="0"/>
        <v>11.104618207666602</v>
      </c>
      <c r="AD12">
        <f t="shared" si="1"/>
        <v>589.59422886764742</v>
      </c>
      <c r="AE12">
        <f>'IDT-1'!F12</f>
        <v>0</v>
      </c>
      <c r="AF12" s="24"/>
      <c r="AG12">
        <f t="shared" si="2"/>
        <v>589.59422886764742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7.9738499999999997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473.66673460471549</v>
      </c>
      <c r="P13" s="36">
        <v>74.849999999999994</v>
      </c>
      <c r="Q13" s="36">
        <v>26.66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316.14000000000004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-364</v>
      </c>
      <c r="AA13" s="75">
        <f>STOA!J13</f>
        <v>1.93</v>
      </c>
      <c r="AB13" s="75">
        <f>-STOA!P13</f>
        <v>0</v>
      </c>
      <c r="AC13">
        <f t="shared" si="0"/>
        <v>11.231100515124483</v>
      </c>
      <c r="AD13">
        <f t="shared" si="1"/>
        <v>574.39809674882599</v>
      </c>
      <c r="AE13">
        <f>'IDT-1'!F13</f>
        <v>0</v>
      </c>
      <c r="AF13" s="24"/>
      <c r="AG13">
        <f t="shared" si="2"/>
        <v>574.39809674882599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7.9738499999999997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473.66673460471549</v>
      </c>
      <c r="P14" s="36">
        <v>74.849999999999994</v>
      </c>
      <c r="Q14" s="36">
        <v>26.66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315.8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-369</v>
      </c>
      <c r="AA14" s="75">
        <f>STOA!J14</f>
        <v>1.93</v>
      </c>
      <c r="AB14" s="75">
        <f>-STOA!P14</f>
        <v>0</v>
      </c>
      <c r="AC14">
        <f t="shared" si="0"/>
        <v>11.312956092373373</v>
      </c>
      <c r="AD14">
        <f t="shared" si="1"/>
        <v>563.97624117157693</v>
      </c>
      <c r="AE14">
        <f>'IDT-1'!F14</f>
        <v>0</v>
      </c>
      <c r="AF14" s="24"/>
      <c r="AG14">
        <f t="shared" si="2"/>
        <v>563.97624117157693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7.9738499999999997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471.70870990471548</v>
      </c>
      <c r="P15" s="36">
        <v>74.849999999999994</v>
      </c>
      <c r="Q15" s="36">
        <v>26.66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315.27999999999997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-368</v>
      </c>
      <c r="AA15" s="75">
        <f>STOA!J15</f>
        <v>1.84</v>
      </c>
      <c r="AB15" s="75">
        <f>-STOA!P15</f>
        <v>0</v>
      </c>
      <c r="AC15">
        <f t="shared" si="0"/>
        <v>11.282913527168486</v>
      </c>
      <c r="AD15">
        <f t="shared" si="1"/>
        <v>562.43825903678191</v>
      </c>
      <c r="AE15">
        <f>'IDT-1'!F15</f>
        <v>0</v>
      </c>
      <c r="AF15" s="24"/>
      <c r="AG15">
        <f t="shared" si="2"/>
        <v>562.43825903678191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7.8234000000000004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471.70870990471548</v>
      </c>
      <c r="P16" s="36">
        <v>74.849999999999994</v>
      </c>
      <c r="Q16" s="36">
        <v>26.66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314.86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-372</v>
      </c>
      <c r="AA16" s="75">
        <f>STOA!J16</f>
        <v>1.84</v>
      </c>
      <c r="AB16" s="75">
        <f>-STOA!P16</f>
        <v>0</v>
      </c>
      <c r="AC16">
        <f t="shared" si="0"/>
        <v>11.312006378068043</v>
      </c>
      <c r="AD16">
        <f t="shared" si="1"/>
        <v>557.83871618588239</v>
      </c>
      <c r="AE16">
        <f>'IDT-1'!F16</f>
        <v>0</v>
      </c>
      <c r="AF16" s="24"/>
      <c r="AG16">
        <f t="shared" si="2"/>
        <v>557.83871618588239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7.8234000000000004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471.70870990471548</v>
      </c>
      <c r="P17" s="36">
        <v>74.849999999999994</v>
      </c>
      <c r="Q17" s="36">
        <v>26.66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314.72000000000003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-375</v>
      </c>
      <c r="AA17" s="75">
        <f>STOA!J17</f>
        <v>1.84</v>
      </c>
      <c r="AB17" s="75">
        <f>-STOA!P17</f>
        <v>0</v>
      </c>
      <c r="AC17">
        <f t="shared" si="0"/>
        <v>11.293888062618263</v>
      </c>
      <c r="AD17">
        <f t="shared" si="1"/>
        <v>559.71683450133219</v>
      </c>
      <c r="AE17">
        <f>'IDT-1'!F17</f>
        <v>0</v>
      </c>
      <c r="AF17" s="24"/>
      <c r="AG17">
        <f t="shared" si="2"/>
        <v>559.71683450133219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7.8234000000000004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473.66673460471549</v>
      </c>
      <c r="P18" s="36">
        <v>74.849999999999994</v>
      </c>
      <c r="Q18" s="36">
        <v>26.66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314.29000000000002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-376</v>
      </c>
      <c r="AA18" s="75">
        <f>STOA!J18</f>
        <v>1.84</v>
      </c>
      <c r="AB18" s="75">
        <f>-STOA!P18</f>
        <v>0</v>
      </c>
      <c r="AC18">
        <f t="shared" si="0"/>
        <v>11.315194627823152</v>
      </c>
      <c r="AD18">
        <f t="shared" si="1"/>
        <v>560.22355263612735</v>
      </c>
      <c r="AE18">
        <f>'IDT-1'!F18</f>
        <v>0</v>
      </c>
      <c r="AF18" s="24"/>
      <c r="AG18">
        <f t="shared" si="2"/>
        <v>560.22355263612735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7.8234000000000004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468.17498961604849</v>
      </c>
      <c r="P19" s="36">
        <v>74.849999999999994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314.01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-319.5</v>
      </c>
      <c r="AA19" s="75">
        <f>STOA!J19</f>
        <v>1.84</v>
      </c>
      <c r="AB19" s="75">
        <f>-STOA!P19</f>
        <v>0</v>
      </c>
      <c r="AC19">
        <f t="shared" si="0"/>
        <v>10.883046290208792</v>
      </c>
      <c r="AD19">
        <f t="shared" si="1"/>
        <v>562.4339559850747</v>
      </c>
      <c r="AE19">
        <f>'IDT-1'!F19</f>
        <v>0</v>
      </c>
      <c r="AF19" s="24"/>
      <c r="AG19">
        <f t="shared" si="2"/>
        <v>562.4339559850747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475.69434327471549</v>
      </c>
      <c r="P20" s="36">
        <v>74.849999999999994</v>
      </c>
      <c r="Q20" s="36">
        <v>26.66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313.58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-365</v>
      </c>
      <c r="AA20" s="75">
        <f>STOA!J20</f>
        <v>1.84</v>
      </c>
      <c r="AB20" s="75">
        <f>-STOA!P20</f>
        <v>0</v>
      </c>
      <c r="AC20">
        <f t="shared" si="0"/>
        <v>11.148368228428481</v>
      </c>
      <c r="AD20">
        <f t="shared" si="1"/>
        <v>582.70798770552187</v>
      </c>
      <c r="AE20">
        <f>'IDT-1'!F20</f>
        <v>0</v>
      </c>
      <c r="AF20" s="24"/>
      <c r="AG20">
        <f t="shared" si="2"/>
        <v>582.70798770552187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478.76091565614576</v>
      </c>
      <c r="P21" s="36">
        <v>74.849999999999994</v>
      </c>
      <c r="Q21" s="36">
        <v>26.66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313.3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-360</v>
      </c>
      <c r="AA21" s="75">
        <f>STOA!J21</f>
        <v>1.84</v>
      </c>
      <c r="AB21" s="75">
        <f>-STOA!P21</f>
        <v>0</v>
      </c>
      <c r="AC21">
        <f t="shared" si="0"/>
        <v>11.129419647808051</v>
      </c>
      <c r="AD21">
        <f t="shared" si="1"/>
        <v>590.51350866757275</v>
      </c>
      <c r="AE21">
        <f>'IDT-1'!F21</f>
        <v>0</v>
      </c>
      <c r="AF21" s="24"/>
      <c r="AG21">
        <f t="shared" si="2"/>
        <v>590.51350866757275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478.76119752887905</v>
      </c>
      <c r="P22" s="36">
        <v>74.849999999999994</v>
      </c>
      <c r="Q22" s="36">
        <v>26.66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312.87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-353</v>
      </c>
      <c r="AA22" s="75">
        <f>STOA!J22</f>
        <v>1.84</v>
      </c>
      <c r="AB22" s="75">
        <f>-STOA!P22</f>
        <v>0</v>
      </c>
      <c r="AC22">
        <f t="shared" si="0"/>
        <v>11.066511911464788</v>
      </c>
      <c r="AD22">
        <f t="shared" si="1"/>
        <v>597.1466982766492</v>
      </c>
      <c r="AE22">
        <f>'IDT-1'!F22</f>
        <v>0</v>
      </c>
      <c r="AF22" s="24"/>
      <c r="AG22">
        <f t="shared" si="2"/>
        <v>597.1466982766492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7.9437600000000002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480.72024113238081</v>
      </c>
      <c r="P23" s="36">
        <v>74.849999999999994</v>
      </c>
      <c r="Q23" s="36">
        <v>26.66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312.67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-328</v>
      </c>
      <c r="AA23" s="75">
        <f>STOA!J23</f>
        <v>1.84</v>
      </c>
      <c r="AB23" s="75">
        <f>-STOA!P23</f>
        <v>0</v>
      </c>
      <c r="AC23">
        <f t="shared" si="0"/>
        <v>10.859958700274401</v>
      </c>
      <c r="AD23">
        <f t="shared" si="1"/>
        <v>622.97536243210652</v>
      </c>
      <c r="AE23">
        <f>'IDT-1'!F23</f>
        <v>0</v>
      </c>
      <c r="AF23" s="24"/>
      <c r="AG23">
        <f t="shared" si="2"/>
        <v>622.97536243210652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7.9437600000000002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484.70150029031453</v>
      </c>
      <c r="P24" s="36">
        <v>74.849999999999994</v>
      </c>
      <c r="Q24" s="36">
        <v>26.66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312.67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-301</v>
      </c>
      <c r="AA24" s="75">
        <f>STOA!J24</f>
        <v>1.84</v>
      </c>
      <c r="AB24" s="75">
        <f>-STOA!P24</f>
        <v>0</v>
      </c>
      <c r="AC24">
        <f t="shared" si="0"/>
        <v>10.826548018629042</v>
      </c>
      <c r="AD24">
        <f t="shared" si="1"/>
        <v>673.26003227168553</v>
      </c>
      <c r="AE24">
        <f>'IDT-1'!F24</f>
        <v>0</v>
      </c>
      <c r="AF24" s="24"/>
      <c r="AG24">
        <f t="shared" si="2"/>
        <v>673.26003227168553</v>
      </c>
      <c r="AI24" s="34">
        <f>PXIL!J24</f>
        <v>0</v>
      </c>
      <c r="AJ24" s="34">
        <f>PXIL!P24</f>
        <v>0</v>
      </c>
      <c r="AK24" s="34">
        <f>RTM_IEX!J24</f>
        <v>19.27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7.9437600000000002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528.55650684981129</v>
      </c>
      <c r="P25" s="36">
        <v>74.849999999999994</v>
      </c>
      <c r="Q25" s="36">
        <v>7.7099999999999991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312.67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-267</v>
      </c>
      <c r="AA25" s="75">
        <f>STOA!J25</f>
        <v>1.84</v>
      </c>
      <c r="AB25" s="75">
        <f>-STOA!P25</f>
        <v>0</v>
      </c>
      <c r="AC25">
        <f t="shared" si="0"/>
        <v>10.585862711082587</v>
      </c>
      <c r="AD25">
        <f t="shared" si="1"/>
        <v>713.13572413872885</v>
      </c>
      <c r="AE25">
        <f>'IDT-1'!F25</f>
        <v>0</v>
      </c>
      <c r="AF25" s="24"/>
      <c r="AG25">
        <f t="shared" si="2"/>
        <v>713.13572413872885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7.9437600000000002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594.64973003661316</v>
      </c>
      <c r="P26" s="36">
        <v>48.169999999999995</v>
      </c>
      <c r="Q26" s="36">
        <v>7.7099999999999991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287.08999999999997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-234</v>
      </c>
      <c r="AA26" s="75">
        <f>STOA!J26</f>
        <v>1.84</v>
      </c>
      <c r="AB26" s="75">
        <f>-STOA!P26</f>
        <v>0</v>
      </c>
      <c r="AC26">
        <f t="shared" si="0"/>
        <v>10.42251358093038</v>
      </c>
      <c r="AD26">
        <f t="shared" si="1"/>
        <v>760.13229645568288</v>
      </c>
      <c r="AE26">
        <f>'IDT-1'!F26</f>
        <v>0</v>
      </c>
      <c r="AF26" s="24"/>
      <c r="AG26">
        <f t="shared" si="2"/>
        <v>760.13229645568288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7.9437600000000002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69.607727815341576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665.85379731884393</v>
      </c>
      <c r="P27" s="36">
        <v>74.849999999999994</v>
      </c>
      <c r="Q27" s="36">
        <v>26.663067894131181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337.41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-393</v>
      </c>
      <c r="AA27" s="75">
        <f>STOA!J27</f>
        <v>1.84</v>
      </c>
      <c r="AB27" s="75">
        <f>-STOA!P27</f>
        <v>0</v>
      </c>
      <c r="AC27">
        <f t="shared" si="0"/>
        <v>13.439052508318053</v>
      </c>
      <c r="AD27">
        <f t="shared" si="1"/>
        <v>796.88062051999873</v>
      </c>
      <c r="AE27">
        <f>'IDT-1'!F27</f>
        <v>0</v>
      </c>
      <c r="AF27" s="24"/>
      <c r="AG27">
        <f t="shared" si="2"/>
        <v>796.88062051999873</v>
      </c>
      <c r="AI27" s="34">
        <f>PXIL!J27</f>
        <v>0</v>
      </c>
      <c r="AJ27" s="34">
        <f>PXIL!P27</f>
        <v>0</v>
      </c>
      <c r="AK27" s="34">
        <f>RTM_IEX!J27</f>
        <v>19.27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7.9437600000000002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69.607727815341576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684.70847497884904</v>
      </c>
      <c r="P28" s="36">
        <v>74.849999999999994</v>
      </c>
      <c r="Q28" s="36">
        <v>26.663067894131181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337.41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-348</v>
      </c>
      <c r="AA28" s="75">
        <f>STOA!J28</f>
        <v>1.84</v>
      </c>
      <c r="AB28" s="75">
        <f>-STOA!P28</f>
        <v>0</v>
      </c>
      <c r="AC28">
        <f t="shared" si="0"/>
        <v>13.256717703042087</v>
      </c>
      <c r="AD28">
        <f t="shared" si="1"/>
        <v>865.73763298527979</v>
      </c>
      <c r="AE28">
        <f>'IDT-1'!F28</f>
        <v>0</v>
      </c>
      <c r="AF28" s="24"/>
      <c r="AG28">
        <f t="shared" si="2"/>
        <v>865.73763298527979</v>
      </c>
      <c r="AI28" s="34">
        <f>PXIL!J28</f>
        <v>0</v>
      </c>
      <c r="AJ28" s="34">
        <f>PXIL!P28</f>
        <v>0</v>
      </c>
      <c r="AK28" s="34">
        <f>RTM_IEX!J28</f>
        <v>24.09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7.9437600000000002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69.607961725089936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704.92156830357374</v>
      </c>
      <c r="P29" s="36">
        <v>74.849999999999994</v>
      </c>
      <c r="Q29" s="36">
        <v>26.663067894131181</v>
      </c>
      <c r="R29" s="38">
        <v>0.77000000000000013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337.41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-301</v>
      </c>
      <c r="AA29" s="75">
        <f>STOA!J29</f>
        <v>1.84</v>
      </c>
      <c r="AB29" s="75">
        <f>-STOA!P29</f>
        <v>0</v>
      </c>
      <c r="AC29">
        <f t="shared" si="0"/>
        <v>12.977041238741876</v>
      </c>
      <c r="AD29">
        <f t="shared" si="1"/>
        <v>927.12063668405312</v>
      </c>
      <c r="AE29">
        <f>'IDT-1'!F29</f>
        <v>-12.686</v>
      </c>
      <c r="AF29" s="24"/>
      <c r="AG29">
        <f t="shared" si="2"/>
        <v>914.43463668405309</v>
      </c>
      <c r="AI29" s="34">
        <f>PXIL!J29</f>
        <v>0</v>
      </c>
      <c r="AJ29" s="34">
        <f>PXIL!P29</f>
        <v>0</v>
      </c>
      <c r="AK29" s="34">
        <f>RTM_IEX!J29</f>
        <v>17.21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7.9437600000000002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69.608043563799882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739.46276076703134</v>
      </c>
      <c r="P30" s="36">
        <v>74.849999999999994</v>
      </c>
      <c r="Q30" s="36">
        <v>26.663067894131181</v>
      </c>
      <c r="R30" s="38">
        <v>2.81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338.23807000000005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-285</v>
      </c>
      <c r="AA30" s="75">
        <f>STOA!J30</f>
        <v>1.84</v>
      </c>
      <c r="AB30" s="75">
        <f>-STOA!P30</f>
        <v>0</v>
      </c>
      <c r="AC30">
        <f t="shared" si="0"/>
        <v>13.137681207281858</v>
      </c>
      <c r="AD30">
        <f t="shared" si="1"/>
        <v>978.21934101768056</v>
      </c>
      <c r="AE30">
        <f>'IDT-1'!F30</f>
        <v>-9.2260000000000009</v>
      </c>
      <c r="AF30" s="24"/>
      <c r="AG30">
        <f t="shared" si="2"/>
        <v>968.99334101768056</v>
      </c>
      <c r="AI30" s="34">
        <f>PXIL!J30</f>
        <v>0</v>
      </c>
      <c r="AJ30" s="34">
        <f>PXIL!P30</f>
        <v>0</v>
      </c>
      <c r="AK30" s="34">
        <f>RTM_IEX!J30</f>
        <v>15.06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7.9437600000000002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69.608043563799882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745.55260512526809</v>
      </c>
      <c r="P31" s="36">
        <v>74.849999999999994</v>
      </c>
      <c r="Q31" s="36">
        <v>26.663067894131181</v>
      </c>
      <c r="R31" s="38">
        <v>6.8499999999999979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342.35893600000003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-218</v>
      </c>
      <c r="AA31" s="75">
        <f>STOA!J31</f>
        <v>1.84</v>
      </c>
      <c r="AB31" s="75">
        <f>-STOA!P31</f>
        <v>0</v>
      </c>
      <c r="AC31">
        <f t="shared" si="0"/>
        <v>12.958199606723479</v>
      </c>
      <c r="AD31">
        <f t="shared" si="1"/>
        <v>1091.5995329764758</v>
      </c>
      <c r="AE31">
        <f>'IDT-1'!F31</f>
        <v>-49.591000000000001</v>
      </c>
      <c r="AF31" s="24"/>
      <c r="AG31">
        <f t="shared" si="2"/>
        <v>1042.0085329764759</v>
      </c>
      <c r="AI31" s="34">
        <f>PXIL!J31</f>
        <v>0</v>
      </c>
      <c r="AJ31" s="34">
        <f>PXIL!P31</f>
        <v>0</v>
      </c>
      <c r="AK31" s="34">
        <f>RTM_IEX!J31</f>
        <v>47.01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7.9437600000000002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69.608043563799882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749.86092890543694</v>
      </c>
      <c r="P32" s="36">
        <v>74.849999999999994</v>
      </c>
      <c r="Q32" s="36">
        <v>26.663067894131181</v>
      </c>
      <c r="R32" s="38">
        <v>11.4</v>
      </c>
      <c r="S32" s="38">
        <v>0</v>
      </c>
      <c r="T32" s="37">
        <f>SUMPRODUCT(LTA!J32:AN32,LTA!J$101:AN$101,LTA!J$105:AN$105)</f>
        <v>1.28</v>
      </c>
      <c r="U32" s="37">
        <f>SUMPRODUCT(LTA!J32:AN32,LTA!J$102:AN$102,LTA!J$105:AN$105)</f>
        <v>347.89239200000003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-166</v>
      </c>
      <c r="AA32" s="75">
        <f>STOA!J32</f>
        <v>1.84</v>
      </c>
      <c r="AB32" s="75">
        <f>-STOA!P32</f>
        <v>0</v>
      </c>
      <c r="AC32">
        <f t="shared" si="0"/>
        <v>12.712006355182664</v>
      </c>
      <c r="AD32">
        <f t="shared" si="1"/>
        <v>1166.9775060081852</v>
      </c>
      <c r="AE32">
        <f>'IDT-1'!F32</f>
        <v>-78.998999999999995</v>
      </c>
      <c r="AF32" s="24"/>
      <c r="AG32">
        <f t="shared" si="2"/>
        <v>1087.9785060081851</v>
      </c>
      <c r="AI32" s="34">
        <f>PXIL!J32</f>
        <v>0</v>
      </c>
      <c r="AJ32" s="34">
        <f>PXIL!P32</f>
        <v>0</v>
      </c>
      <c r="AK32" s="34">
        <f>RTM_IEX!J32</f>
        <v>54.47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7.9437600000000002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749.86092890543694</v>
      </c>
      <c r="P33" s="36">
        <v>74.849999999999994</v>
      </c>
      <c r="Q33" s="36">
        <v>26.663067894131181</v>
      </c>
      <c r="R33" s="38">
        <v>16.7</v>
      </c>
      <c r="S33" s="38">
        <v>0</v>
      </c>
      <c r="T33" s="37">
        <f>SUMPRODUCT(LTA!J33:AN33,LTA!J$101:AN$101,LTA!J$105:AN$105)</f>
        <v>3.71</v>
      </c>
      <c r="U33" s="37">
        <f>SUMPRODUCT(LTA!J33:AN33,LTA!J$102:AN$102,LTA!J$105:AN$105)</f>
        <v>353.94217400000002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-132</v>
      </c>
      <c r="AA33" s="75">
        <f>STOA!J33</f>
        <v>1.84</v>
      </c>
      <c r="AB33" s="75">
        <f>-STOA!P33</f>
        <v>0</v>
      </c>
      <c r="AC33">
        <f t="shared" si="0"/>
        <v>12.289998755511451</v>
      </c>
      <c r="AD33">
        <f t="shared" si="1"/>
        <v>1185.4485330096438</v>
      </c>
      <c r="AE33">
        <f>'IDT-1'!F33</f>
        <v>-97</v>
      </c>
      <c r="AF33" s="24"/>
      <c r="AG33">
        <f t="shared" si="2"/>
        <v>1088.4485330096438</v>
      </c>
      <c r="AI33" s="34">
        <f>PXIL!J33</f>
        <v>0</v>
      </c>
      <c r="AJ33" s="34">
        <f>PXIL!P33</f>
        <v>0</v>
      </c>
      <c r="AK33" s="34">
        <f>RTM_IEX!J33</f>
        <v>24.74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7.9437600000000002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747.93325470089155</v>
      </c>
      <c r="P34" s="36">
        <v>74.849999999999994</v>
      </c>
      <c r="Q34" s="36">
        <v>26.663067894131181</v>
      </c>
      <c r="R34" s="38">
        <v>16.700000000000003</v>
      </c>
      <c r="S34" s="38">
        <v>0</v>
      </c>
      <c r="T34" s="37">
        <f>SUMPRODUCT(LTA!J34:AN34,LTA!J$101:AN$101,LTA!J$105:AN$105)</f>
        <v>9.5399999999999991</v>
      </c>
      <c r="U34" s="37">
        <f>SUMPRODUCT(LTA!J34:AN34,LTA!J$102:AN$102,LTA!J$105:AN$105)</f>
        <v>361.024608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-137</v>
      </c>
      <c r="AA34" s="75">
        <f>STOA!J34</f>
        <v>1.84</v>
      </c>
      <c r="AB34" s="75">
        <f>-STOA!P34</f>
        <v>0</v>
      </c>
      <c r="AC34">
        <f t="shared" si="0"/>
        <v>12.480990526417713</v>
      </c>
      <c r="AD34">
        <f t="shared" si="1"/>
        <v>1197.9523010341923</v>
      </c>
      <c r="AE34">
        <f>'IDT-1'!F34</f>
        <v>-82</v>
      </c>
      <c r="AF34" s="24"/>
      <c r="AG34">
        <f t="shared" si="2"/>
        <v>1115.9523010341923</v>
      </c>
      <c r="AI34" s="34">
        <f>PXIL!J34</f>
        <v>0</v>
      </c>
      <c r="AJ34" s="34">
        <f>PXIL!P34</f>
        <v>0</v>
      </c>
      <c r="AK34" s="34">
        <f>RTM_IEX!J34</f>
        <v>31.45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7.9437600000000002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745.25094230475213</v>
      </c>
      <c r="P35" s="36">
        <v>74.849999999999994</v>
      </c>
      <c r="Q35" s="36">
        <v>26.663067894131181</v>
      </c>
      <c r="R35" s="38">
        <v>16.699999999999996</v>
      </c>
      <c r="S35" s="38">
        <v>0</v>
      </c>
      <c r="T35" s="37">
        <f>SUMPRODUCT(LTA!J35:AN35,LTA!J$101:AN$101,LTA!J$105:AN$105)</f>
        <v>20.66</v>
      </c>
      <c r="U35" s="37">
        <f>SUMPRODUCT(LTA!J35:AN35,LTA!J$102:AN$102,LTA!J$105:AN$105)</f>
        <v>369.81318200000004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-129</v>
      </c>
      <c r="AA35" s="75">
        <f>STOA!J35</f>
        <v>1.84</v>
      </c>
      <c r="AB35" s="75">
        <f>-STOA!P35</f>
        <v>0</v>
      </c>
      <c r="AC35">
        <f t="shared" si="0"/>
        <v>12.68509786209103</v>
      </c>
      <c r="AD35">
        <f t="shared" si="1"/>
        <v>1238.1144553023794</v>
      </c>
      <c r="AE35">
        <f>'IDT-1'!F35</f>
        <v>-83.036000000000001</v>
      </c>
      <c r="AF35" s="24"/>
      <c r="AG35">
        <f t="shared" si="2"/>
        <v>1155.0784553023793</v>
      </c>
      <c r="AI35" s="34">
        <f>PXIL!J35</f>
        <v>0</v>
      </c>
      <c r="AJ35" s="34">
        <f>PXIL!P35</f>
        <v>0</v>
      </c>
      <c r="AK35" s="34">
        <f>RTM_IEX!J35</f>
        <v>46.59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7.9437600000000002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709.2769166664151</v>
      </c>
      <c r="P36" s="36">
        <v>74.849999999999994</v>
      </c>
      <c r="Q36" s="36">
        <v>26.663067894131181</v>
      </c>
      <c r="R36" s="38">
        <v>16.699999999999996</v>
      </c>
      <c r="S36" s="38">
        <v>0</v>
      </c>
      <c r="T36" s="37">
        <f>SUMPRODUCT(LTA!J36:AN36,LTA!J$101:AN$101,LTA!J$105:AN$105)</f>
        <v>30.96</v>
      </c>
      <c r="U36" s="37">
        <f>SUMPRODUCT(LTA!J36:AN36,LTA!J$102:AN$102,LTA!J$105:AN$105)</f>
        <v>379.97408800000005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-81</v>
      </c>
      <c r="AA36" s="75">
        <f>STOA!J36</f>
        <v>1.84</v>
      </c>
      <c r="AB36" s="75">
        <f>-STOA!P36</f>
        <v>0</v>
      </c>
      <c r="AC36">
        <f t="shared" si="0"/>
        <v>12.170264086334324</v>
      </c>
      <c r="AD36">
        <f t="shared" si="1"/>
        <v>1273.7461694397991</v>
      </c>
      <c r="AE36">
        <f>'IDT-1'!F36</f>
        <v>-111.291</v>
      </c>
      <c r="AF36" s="24"/>
      <c r="AG36">
        <f t="shared" si="2"/>
        <v>1162.4551694397992</v>
      </c>
      <c r="AI36" s="34">
        <f>PXIL!J36</f>
        <v>0</v>
      </c>
      <c r="AJ36" s="34">
        <f>PXIL!P36</f>
        <v>0</v>
      </c>
      <c r="AK36" s="34">
        <f>RTM_IEX!J36</f>
        <v>49.22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7.9437600000000002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694.40884223082719</v>
      </c>
      <c r="P37" s="36">
        <v>74.849999999999994</v>
      </c>
      <c r="Q37" s="36">
        <v>26.663067894131181</v>
      </c>
      <c r="R37" s="38">
        <v>18.199999999999996</v>
      </c>
      <c r="S37" s="38">
        <v>0</v>
      </c>
      <c r="T37" s="37">
        <f>SUMPRODUCT(LTA!J37:AN37,LTA!J$101:AN$101,LTA!J$105:AN$105)</f>
        <v>43.5</v>
      </c>
      <c r="U37" s="37">
        <f>SUMPRODUCT(LTA!J37:AN37,LTA!J$102:AN$102,LTA!J$105:AN$105)</f>
        <v>390.85590200000001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-105</v>
      </c>
      <c r="AA37" s="75">
        <f>STOA!J37</f>
        <v>1.84</v>
      </c>
      <c r="AB37" s="75">
        <f>-STOA!P37</f>
        <v>0</v>
      </c>
      <c r="AC37">
        <f t="shared" si="0"/>
        <v>12.347983284072724</v>
      </c>
      <c r="AD37">
        <f t="shared" si="1"/>
        <v>1246.5221898064726</v>
      </c>
      <c r="AE37">
        <f>'IDT-1'!F37</f>
        <v>-99.757999999999996</v>
      </c>
      <c r="AF37" s="24"/>
      <c r="AG37">
        <f t="shared" si="2"/>
        <v>1146.7641898064726</v>
      </c>
      <c r="AI37" s="34">
        <f>PXIL!J37</f>
        <v>0</v>
      </c>
      <c r="AJ37" s="34">
        <f>PXIL!P37</f>
        <v>0</v>
      </c>
      <c r="AK37" s="34">
        <f>RTM_IEX!J37</f>
        <v>36.119999999999997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7.9437600000000002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684.04781283347779</v>
      </c>
      <c r="P38" s="36">
        <v>74.849999999999994</v>
      </c>
      <c r="Q38" s="36">
        <v>26.663067894131181</v>
      </c>
      <c r="R38" s="38">
        <v>18.199999999999996</v>
      </c>
      <c r="S38" s="38">
        <v>0</v>
      </c>
      <c r="T38" s="37">
        <f>SUMPRODUCT(LTA!J38:AN38,LTA!J$101:AN$101,LTA!J$105:AN$105)</f>
        <v>54</v>
      </c>
      <c r="U38" s="37">
        <f>SUMPRODUCT(LTA!J38:AN38,LTA!J$102:AN$102,LTA!J$105:AN$105)</f>
        <v>401.80591000000004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-146</v>
      </c>
      <c r="AA38" s="75">
        <f>STOA!J38</f>
        <v>1.84</v>
      </c>
      <c r="AB38" s="75">
        <f>-STOA!P38</f>
        <v>0</v>
      </c>
      <c r="AC38">
        <f t="shared" si="0"/>
        <v>12.808776171055442</v>
      </c>
      <c r="AD38">
        <f t="shared" si="1"/>
        <v>1218.5703755221409</v>
      </c>
      <c r="AE38">
        <f>'IDT-1'!F38</f>
        <v>-80.153000000000006</v>
      </c>
      <c r="AF38" s="24"/>
      <c r="AG38">
        <f t="shared" si="2"/>
        <v>1138.4173755221409</v>
      </c>
      <c r="AI38" s="34">
        <f>PXIL!J38</f>
        <v>0</v>
      </c>
      <c r="AJ38" s="34">
        <f>PXIL!P38</f>
        <v>0</v>
      </c>
      <c r="AK38" s="34">
        <f>RTM_IEX!J38</f>
        <v>38.54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7.9437600000000002</v>
      </c>
      <c r="E39">
        <f>GT_NG!T39</f>
        <v>-0.11868000000000002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672.19150719437437</v>
      </c>
      <c r="P39" s="36">
        <v>74.849999999999994</v>
      </c>
      <c r="Q39" s="36">
        <v>26.663067894131181</v>
      </c>
      <c r="R39" s="38">
        <v>18.199999999999996</v>
      </c>
      <c r="S39" s="38">
        <v>0</v>
      </c>
      <c r="T39" s="37">
        <f>SUMPRODUCT(LTA!J39:AN39,LTA!J$101:AN$101,LTA!J$105:AN$105)</f>
        <v>63.38</v>
      </c>
      <c r="U39" s="37">
        <f>SUMPRODUCT(LTA!J39:AN39,LTA!J$102:AN$102,LTA!J$105:AN$105)</f>
        <v>409.53131600000006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-166</v>
      </c>
      <c r="AA39" s="75">
        <f>STOA!J39</f>
        <v>1.74</v>
      </c>
      <c r="AB39" s="75">
        <f>-STOA!P39</f>
        <v>0</v>
      </c>
      <c r="AC39">
        <f t="shared" si="0"/>
        <v>12.940559768584755</v>
      </c>
      <c r="AD39">
        <f t="shared" si="1"/>
        <v>1193.9576922855083</v>
      </c>
      <c r="AE39">
        <f>'IDT-1'!F39</f>
        <v>-69.195999999999998</v>
      </c>
      <c r="AF39" s="24"/>
      <c r="AG39">
        <f t="shared" si="2"/>
        <v>1124.7616922855084</v>
      </c>
      <c r="AI39" s="34">
        <f>PXIL!J39</f>
        <v>0</v>
      </c>
      <c r="AJ39" s="34">
        <f>PXIL!P39</f>
        <v>0</v>
      </c>
      <c r="AK39" s="34">
        <f>RTM_IEX!J39</f>
        <v>28.91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7.9437600000000002</v>
      </c>
      <c r="E40">
        <f>GT_NG!T40</f>
        <v>-0.11868000000000002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661.94578329588603</v>
      </c>
      <c r="P40" s="36">
        <v>74.849999999999994</v>
      </c>
      <c r="Q40" s="36">
        <v>26.663067894131181</v>
      </c>
      <c r="R40" s="38">
        <v>18.199999999999996</v>
      </c>
      <c r="S40" s="38">
        <v>0</v>
      </c>
      <c r="T40" s="37">
        <f>SUMPRODUCT(LTA!J40:AN40,LTA!J$101:AN$101,LTA!J$105:AN$105)</f>
        <v>71.67</v>
      </c>
      <c r="U40" s="37">
        <f>SUMPRODUCT(LTA!J40:AN40,LTA!J$102:AN$102,LTA!J$105:AN$105)</f>
        <v>419.37073600000002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-158</v>
      </c>
      <c r="AA40" s="75">
        <f>STOA!J40</f>
        <v>1.74</v>
      </c>
      <c r="AB40" s="75">
        <f>-STOA!P40</f>
        <v>0</v>
      </c>
      <c r="AC40">
        <f t="shared" si="0"/>
        <v>12.93901355403834</v>
      </c>
      <c r="AD40">
        <f t="shared" si="1"/>
        <v>1209.8429346015662</v>
      </c>
      <c r="AE40">
        <f>'IDT-1'!F40</f>
        <v>-54.780999999999999</v>
      </c>
      <c r="AF40" s="24"/>
      <c r="AG40">
        <f t="shared" si="2"/>
        <v>1155.0619346015662</v>
      </c>
      <c r="AI40" s="34">
        <f>PXIL!J40</f>
        <v>0</v>
      </c>
      <c r="AJ40" s="34">
        <f>PXIL!P40</f>
        <v>0</v>
      </c>
      <c r="AK40" s="34">
        <f>RTM_IEX!J40</f>
        <v>28.91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7.9437600000000002</v>
      </c>
      <c r="E41">
        <f>GT_NG!T41</f>
        <v>-0.11868000000000002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69.607829048785916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657.37944875693177</v>
      </c>
      <c r="P41" s="36">
        <v>74.849999999999994</v>
      </c>
      <c r="Q41" s="36">
        <v>26.663067894131181</v>
      </c>
      <c r="R41" s="38">
        <v>18.2</v>
      </c>
      <c r="S41" s="38">
        <v>0</v>
      </c>
      <c r="T41" s="37">
        <f>SUMPRODUCT(LTA!J41:AN41,LTA!J$101:AN$101,LTA!J$105:AN$105)</f>
        <v>77.86</v>
      </c>
      <c r="U41" s="37">
        <f>SUMPRODUCT(LTA!J41:AN41,LTA!J$102:AN$102,LTA!J$105:AN$105)</f>
        <v>428.732798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-156</v>
      </c>
      <c r="AA41" s="75">
        <f>STOA!J41</f>
        <v>1.74</v>
      </c>
      <c r="AB41" s="75">
        <f>-STOA!P41</f>
        <v>0</v>
      </c>
      <c r="AC41">
        <f t="shared" si="0"/>
        <v>13.135735953160214</v>
      </c>
      <c r="AD41">
        <f t="shared" si="1"/>
        <v>1237.0824877466885</v>
      </c>
      <c r="AE41">
        <f>'IDT-1'!F41</f>
        <v>-40.365000000000002</v>
      </c>
      <c r="AF41" s="24"/>
      <c r="AG41">
        <f t="shared" si="2"/>
        <v>1196.7174877466884</v>
      </c>
      <c r="AI41" s="34">
        <f>PXIL!J41</f>
        <v>0</v>
      </c>
      <c r="AJ41" s="34">
        <f>PXIL!P41</f>
        <v>0</v>
      </c>
      <c r="AK41" s="34">
        <f>RTM_IEX!J41</f>
        <v>43.36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7.9437600000000002</v>
      </c>
      <c r="E42">
        <f>GT_NG!T42</f>
        <v>-0.11868000000000002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69.607829048785916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651.47281412259179</v>
      </c>
      <c r="P42" s="36">
        <v>74.849999999999994</v>
      </c>
      <c r="Q42" s="36">
        <v>26.663067894131181</v>
      </c>
      <c r="R42" s="38">
        <v>18.2</v>
      </c>
      <c r="S42" s="38">
        <v>0</v>
      </c>
      <c r="T42" s="37">
        <f>SUMPRODUCT(LTA!J42:AN42,LTA!J$101:AN$101,LTA!J$105:AN$105)</f>
        <v>87.02</v>
      </c>
      <c r="U42" s="37">
        <f>SUMPRODUCT(LTA!J42:AN42,LTA!J$102:AN$102,LTA!J$105:AN$105)</f>
        <v>437.59801800000002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-167</v>
      </c>
      <c r="AA42" s="75">
        <f>STOA!J42</f>
        <v>1.74</v>
      </c>
      <c r="AB42" s="75">
        <f>-STOA!P42</f>
        <v>0</v>
      </c>
      <c r="AC42">
        <f t="shared" si="0"/>
        <v>13.330714805205538</v>
      </c>
      <c r="AD42">
        <f t="shared" si="1"/>
        <v>1238.0060942603034</v>
      </c>
      <c r="AE42">
        <f>'IDT-1'!F42</f>
        <v>-25.949000000000002</v>
      </c>
      <c r="AF42" s="24"/>
      <c r="AG42">
        <f t="shared" si="2"/>
        <v>1212.0570942603033</v>
      </c>
      <c r="AI42" s="34">
        <f>PXIL!J42</f>
        <v>0</v>
      </c>
      <c r="AJ42" s="34">
        <f>PXIL!P42</f>
        <v>0</v>
      </c>
      <c r="AK42" s="34">
        <f>RTM_IEX!J42</f>
        <v>43.36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7.9437600000000002</v>
      </c>
      <c r="E43">
        <f>GT_NG!T43</f>
        <v>-0.11868000000000002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69.607727815341576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632.10642732963436</v>
      </c>
      <c r="P43" s="36">
        <v>74.849999999999994</v>
      </c>
      <c r="Q43" s="36">
        <v>26.663067894131181</v>
      </c>
      <c r="R43" s="38">
        <v>18.2</v>
      </c>
      <c r="S43" s="38">
        <v>0</v>
      </c>
      <c r="T43" s="37">
        <f>SUMPRODUCT(LTA!J43:AN43,LTA!J$101:AN$101,LTA!J$105:AN$105)</f>
        <v>93.19</v>
      </c>
      <c r="U43" s="37">
        <f>SUMPRODUCT(LTA!J43:AN43,LTA!J$102:AN$102,LTA!J$105:AN$105)</f>
        <v>445.69465200000008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-191</v>
      </c>
      <c r="AA43" s="75">
        <f>STOA!J43</f>
        <v>1.74</v>
      </c>
      <c r="AB43" s="75">
        <f>-STOA!P43</f>
        <v>0</v>
      </c>
      <c r="AC43">
        <f t="shared" si="0"/>
        <v>13.572075816781103</v>
      </c>
      <c r="AD43">
        <f t="shared" si="1"/>
        <v>1218.2948792223262</v>
      </c>
      <c r="AE43">
        <f>'IDT-1'!F43</f>
        <v>-4.0359999999999996</v>
      </c>
      <c r="AF43" s="24"/>
      <c r="AG43">
        <f t="shared" si="2"/>
        <v>1214.2588792223262</v>
      </c>
      <c r="AI43" s="34">
        <f>PXIL!J43</f>
        <v>0</v>
      </c>
      <c r="AJ43" s="34">
        <f>PXIL!P43</f>
        <v>0</v>
      </c>
      <c r="AK43" s="34">
        <f>RTM_IEX!J43</f>
        <v>52.99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7.9437600000000002</v>
      </c>
      <c r="E44">
        <f>GT_NG!T44</f>
        <v>-0.11868000000000002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69.607727815341576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630.54590424486321</v>
      </c>
      <c r="P44" s="36">
        <v>74.849999999999994</v>
      </c>
      <c r="Q44" s="36">
        <v>26.663067894131181</v>
      </c>
      <c r="R44" s="38">
        <v>18.2</v>
      </c>
      <c r="S44" s="38">
        <v>0</v>
      </c>
      <c r="T44" s="37">
        <f>SUMPRODUCT(LTA!J44:AN44,LTA!J$101:AN$101,LTA!J$105:AN$105)</f>
        <v>99.12</v>
      </c>
      <c r="U44" s="37">
        <f>SUMPRODUCT(LTA!J44:AN44,LTA!J$102:AN$102,LTA!J$105:AN$105)</f>
        <v>453.06934600000005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-198</v>
      </c>
      <c r="AA44" s="75">
        <f>STOA!J44</f>
        <v>1.74</v>
      </c>
      <c r="AB44" s="75">
        <f>-STOA!P44</f>
        <v>0</v>
      </c>
      <c r="AC44">
        <f t="shared" si="0"/>
        <v>13.730024956543248</v>
      </c>
      <c r="AD44">
        <f t="shared" si="1"/>
        <v>1222.8811009977928</v>
      </c>
      <c r="AE44">
        <f>'IDT-1'!F44</f>
        <v>0</v>
      </c>
      <c r="AF44" s="24"/>
      <c r="AG44">
        <f t="shared" si="2"/>
        <v>1222.8811009977928</v>
      </c>
      <c r="AI44" s="34">
        <f>PXIL!J44</f>
        <v>0</v>
      </c>
      <c r="AJ44" s="34">
        <f>PXIL!P44</f>
        <v>0</v>
      </c>
      <c r="AK44" s="34">
        <f>RTM_IEX!J44</f>
        <v>52.99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7.9437600000000002</v>
      </c>
      <c r="E45">
        <f>GT_NG!T45</f>
        <v>-0.11868000000000002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55.597301101888263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554.07914990077575</v>
      </c>
      <c r="P45" s="36">
        <v>48.169999999999995</v>
      </c>
      <c r="Q45" s="36">
        <v>7.7088656760335432</v>
      </c>
      <c r="R45" s="38">
        <v>18.2</v>
      </c>
      <c r="S45" s="38">
        <v>0</v>
      </c>
      <c r="T45" s="37">
        <f>SUMPRODUCT(LTA!J45:AN45,LTA!J$101:AN$101,LTA!J$105:AN$105)</f>
        <v>105.89</v>
      </c>
      <c r="U45" s="37">
        <f>SUMPRODUCT(LTA!J45:AN45,LTA!J$102:AN$102,LTA!J$105:AN$105)</f>
        <v>425.09291400000001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-13</v>
      </c>
      <c r="AA45" s="75">
        <f>STOA!J45</f>
        <v>1.74</v>
      </c>
      <c r="AB45" s="75">
        <f>-STOA!P45</f>
        <v>0</v>
      </c>
      <c r="AC45">
        <f t="shared" si="0"/>
        <v>10.800987129123406</v>
      </c>
      <c r="AD45">
        <f t="shared" si="1"/>
        <v>1248.6823235495742</v>
      </c>
      <c r="AE45">
        <f>'IDT-1'!F45</f>
        <v>0</v>
      </c>
      <c r="AF45" s="24"/>
      <c r="AG45">
        <f t="shared" si="2"/>
        <v>1248.6823235495742</v>
      </c>
      <c r="AI45" s="34">
        <f>PXIL!J45</f>
        <v>0</v>
      </c>
      <c r="AJ45" s="34">
        <f>PXIL!P45</f>
        <v>0</v>
      </c>
      <c r="AK45" s="34">
        <f>RTM_IEX!J45</f>
        <v>48.18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8.1242999999999999</v>
      </c>
      <c r="E46">
        <f>GT_NG!T46</f>
        <v>-0.11868000000000002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55.597301101888263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503.37759762806058</v>
      </c>
      <c r="P46" s="36">
        <v>74.849999999999994</v>
      </c>
      <c r="Q46" s="36">
        <v>7.7088656760335432</v>
      </c>
      <c r="R46" s="38">
        <v>18.2</v>
      </c>
      <c r="S46" s="38">
        <v>0</v>
      </c>
      <c r="T46" s="37">
        <f>SUMPRODUCT(LTA!J46:AN46,LTA!J$101:AN$101,LTA!J$105:AN$105)</f>
        <v>108.58</v>
      </c>
      <c r="U46" s="37">
        <f>SUMPRODUCT(LTA!J46:AN46,LTA!J$102:AN$102,LTA!J$105:AN$105)</f>
        <v>446.09875400000004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</v>
      </c>
      <c r="AA46" s="75">
        <f>STOA!J46</f>
        <v>1.74</v>
      </c>
      <c r="AB46" s="75">
        <f>-STOA!P46</f>
        <v>0</v>
      </c>
      <c r="AC46">
        <f t="shared" si="0"/>
        <v>10.70658494705882</v>
      </c>
      <c r="AD46">
        <f t="shared" si="1"/>
        <v>1259.6315534589237</v>
      </c>
      <c r="AE46">
        <f>'IDT-1'!F46</f>
        <v>0</v>
      </c>
      <c r="AF46" s="24"/>
      <c r="AG46">
        <f t="shared" si="2"/>
        <v>1259.6315534589237</v>
      </c>
      <c r="AI46" s="34">
        <f>PXIL!J46</f>
        <v>0</v>
      </c>
      <c r="AJ46" s="34">
        <f>PXIL!P46</f>
        <v>0</v>
      </c>
      <c r="AK46" s="34">
        <f>RTM_IEX!J46</f>
        <v>48.18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8.1242999999999999</v>
      </c>
      <c r="E47">
        <f>GT_NG!T47</f>
        <v>-0.11868000000000002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55.597301101888263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489.14225202816829</v>
      </c>
      <c r="P47" s="36">
        <v>74.849999999999994</v>
      </c>
      <c r="Q47" s="36">
        <v>26.663067894131181</v>
      </c>
      <c r="R47" s="38">
        <v>18.2</v>
      </c>
      <c r="S47" s="38">
        <v>0</v>
      </c>
      <c r="T47" s="37">
        <f>SUMPRODUCT(LTA!J47:AN47,LTA!J$101:AN$101,LTA!J$105:AN$105)</f>
        <v>109.13</v>
      </c>
      <c r="U47" s="37">
        <f>SUMPRODUCT(LTA!J47:AN47,LTA!J$102:AN$102,LTA!J$105:AN$105)</f>
        <v>464.85697800000003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-55.91</v>
      </c>
      <c r="AA47" s="75">
        <f>STOA!J47</f>
        <v>1.84</v>
      </c>
      <c r="AB47" s="75">
        <f>-STOA!P47</f>
        <v>0</v>
      </c>
      <c r="AC47">
        <f t="shared" si="0"/>
        <v>11.398272537200514</v>
      </c>
      <c r="AD47">
        <f t="shared" si="1"/>
        <v>1233.0069464869871</v>
      </c>
      <c r="AE47">
        <f>'IDT-1'!F47</f>
        <v>0</v>
      </c>
      <c r="AF47" s="24"/>
      <c r="AG47">
        <f t="shared" si="2"/>
        <v>1233.0069464869871</v>
      </c>
      <c r="AI47" s="34">
        <f>PXIL!J47</f>
        <v>0</v>
      </c>
      <c r="AJ47" s="34">
        <f>PXIL!P47</f>
        <v>0</v>
      </c>
      <c r="AK47" s="34">
        <f>RTM_IEX!J47</f>
        <v>52.03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8.1242999999999999</v>
      </c>
      <c r="E48">
        <f>GT_NG!T48</f>
        <v>-0.11868000000000002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55.597301101888263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453.47271562815502</v>
      </c>
      <c r="P48" s="36">
        <v>74.849999999999994</v>
      </c>
      <c r="Q48" s="36">
        <v>26.663067894131181</v>
      </c>
      <c r="R48" s="38">
        <v>18.2</v>
      </c>
      <c r="S48" s="38">
        <v>0</v>
      </c>
      <c r="T48" s="37">
        <f>SUMPRODUCT(LTA!J48:AN48,LTA!J$101:AN$101,LTA!J$105:AN$105)</f>
        <v>109.53</v>
      </c>
      <c r="U48" s="37">
        <f>SUMPRODUCT(LTA!J48:AN48,LTA!J$102:AN$102,LTA!J$105:AN$105)</f>
        <v>468.71481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-28</v>
      </c>
      <c r="AA48" s="75">
        <f>STOA!J48</f>
        <v>1.84</v>
      </c>
      <c r="AB48" s="75">
        <f>-STOA!P48</f>
        <v>0</v>
      </c>
      <c r="AC48">
        <f t="shared" si="0"/>
        <v>10.792732208138746</v>
      </c>
      <c r="AD48">
        <f t="shared" si="1"/>
        <v>1217.5807824160356</v>
      </c>
      <c r="AE48">
        <f>'IDT-1'!F48</f>
        <v>0</v>
      </c>
      <c r="AF48" s="24"/>
      <c r="AG48">
        <f t="shared" si="2"/>
        <v>1217.5807824160356</v>
      </c>
      <c r="AI48" s="34">
        <f>PXIL!J48</f>
        <v>0</v>
      </c>
      <c r="AJ48" s="34">
        <f>PXIL!P48</f>
        <v>0</v>
      </c>
      <c r="AK48" s="34">
        <f>RTM_IEX!J48</f>
        <v>39.5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8.1242999999999999</v>
      </c>
      <c r="E49">
        <f>GT_NG!T49</f>
        <v>-0.11868000000000002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55.597301101888263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445.75307524202628</v>
      </c>
      <c r="P49" s="36">
        <v>74.849999999999994</v>
      </c>
      <c r="Q49" s="36">
        <v>26.66</v>
      </c>
      <c r="R49" s="38">
        <v>18.2</v>
      </c>
      <c r="S49" s="38">
        <v>0</v>
      </c>
      <c r="T49" s="37">
        <f>SUMPRODUCT(LTA!J49:AN49,LTA!J$101:AN$101,LTA!J$105:AN$105)</f>
        <v>109.62</v>
      </c>
      <c r="U49" s="37">
        <f>SUMPRODUCT(LTA!J49:AN49,LTA!J$102:AN$102,LTA!J$105:AN$105)</f>
        <v>457.63560400000006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-22</v>
      </c>
      <c r="AA49" s="75">
        <f>STOA!J49</f>
        <v>1.84</v>
      </c>
      <c r="AB49" s="75">
        <f>-STOA!P49</f>
        <v>0</v>
      </c>
      <c r="AC49">
        <f t="shared" si="0"/>
        <v>10.511897181835232</v>
      </c>
      <c r="AD49">
        <f t="shared" si="1"/>
        <v>1196.4797031620794</v>
      </c>
      <c r="AE49">
        <f>'IDT-1'!F49</f>
        <v>0</v>
      </c>
      <c r="AF49" s="24"/>
      <c r="AG49">
        <f t="shared" si="2"/>
        <v>1196.4797031620794</v>
      </c>
      <c r="AI49" s="34">
        <f>PXIL!J49</f>
        <v>0</v>
      </c>
      <c r="AJ49" s="34">
        <f>PXIL!P49</f>
        <v>0</v>
      </c>
      <c r="AK49" s="34">
        <f>RTM_IEX!J49</f>
        <v>30.83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8.1242999999999999</v>
      </c>
      <c r="E50">
        <f>GT_NG!T50</f>
        <v>-0.11868000000000002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55.597301101888263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445.75300989254299</v>
      </c>
      <c r="P50" s="36">
        <v>74.849999999999994</v>
      </c>
      <c r="Q50" s="36">
        <v>26.66</v>
      </c>
      <c r="R50" s="38">
        <v>18.2</v>
      </c>
      <c r="S50" s="38">
        <v>0</v>
      </c>
      <c r="T50" s="37">
        <f>SUMPRODUCT(LTA!J50:AN50,LTA!J$101:AN$101,LTA!J$105:AN$105)</f>
        <v>109.62</v>
      </c>
      <c r="U50" s="37">
        <f>SUMPRODUCT(LTA!J50:AN50,LTA!J$102:AN$102,LTA!J$105:AN$105)</f>
        <v>460.62639799999999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-34</v>
      </c>
      <c r="AA50" s="75">
        <f>STOA!J50</f>
        <v>1.84</v>
      </c>
      <c r="AB50" s="75">
        <f>-STOA!P50</f>
        <v>0</v>
      </c>
      <c r="AC50">
        <f t="shared" si="0"/>
        <v>10.54963319519824</v>
      </c>
      <c r="AD50">
        <f t="shared" si="1"/>
        <v>1176.8326957992329</v>
      </c>
      <c r="AE50">
        <f>'IDT-1'!F50</f>
        <v>0</v>
      </c>
      <c r="AF50" s="24"/>
      <c r="AG50">
        <f t="shared" si="2"/>
        <v>1176.8326957992329</v>
      </c>
      <c r="AI50" s="34">
        <f>PXIL!J50</f>
        <v>0</v>
      </c>
      <c r="AJ50" s="34">
        <f>PXIL!P50</f>
        <v>0</v>
      </c>
      <c r="AK50" s="34">
        <f>RTM_IEX!J50</f>
        <v>20.23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8.1242999999999999</v>
      </c>
      <c r="E51">
        <f>GT_NG!T51</f>
        <v>-0.11868000000000002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55.597301101888263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449.07261020338456</v>
      </c>
      <c r="P51" s="36">
        <v>74.849999999999994</v>
      </c>
      <c r="Q51" s="36">
        <v>26.66</v>
      </c>
      <c r="R51" s="38">
        <v>18.2</v>
      </c>
      <c r="S51" s="38">
        <v>0</v>
      </c>
      <c r="T51" s="37">
        <f>SUMPRODUCT(LTA!J51:AN51,LTA!J$101:AN$101,LTA!J$105:AN$105)</f>
        <v>109.62</v>
      </c>
      <c r="U51" s="37">
        <f>SUMPRODUCT(LTA!J51:AN51,LTA!J$102:AN$102,LTA!J$105:AN$105)</f>
        <v>494.78691200000003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-84</v>
      </c>
      <c r="AA51" s="75">
        <f>STOA!J51</f>
        <v>1.84</v>
      </c>
      <c r="AB51" s="75">
        <f>-STOA!P51</f>
        <v>0</v>
      </c>
      <c r="AC51">
        <f t="shared" si="0"/>
        <v>11.118092041653762</v>
      </c>
      <c r="AD51">
        <f t="shared" si="1"/>
        <v>1143.5143512636191</v>
      </c>
      <c r="AE51">
        <f>'IDT-1'!F51</f>
        <v>0</v>
      </c>
      <c r="AF51" s="24"/>
      <c r="AG51">
        <f t="shared" si="2"/>
        <v>1143.5143512636191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8.1242999999999999</v>
      </c>
      <c r="E52">
        <f>GT_NG!T52</f>
        <v>-0.11868000000000002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55.597301101888263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449.07138166582274</v>
      </c>
      <c r="P52" s="36">
        <v>74.849999999999994</v>
      </c>
      <c r="Q52" s="36">
        <v>26.66</v>
      </c>
      <c r="R52" s="38">
        <v>18.2</v>
      </c>
      <c r="S52" s="38">
        <v>0</v>
      </c>
      <c r="T52" s="37">
        <f>SUMPRODUCT(LTA!J52:AN52,LTA!J$101:AN$101,LTA!J$105:AN$105)</f>
        <v>109.62</v>
      </c>
      <c r="U52" s="37">
        <f>SUMPRODUCT(LTA!J52:AN52,LTA!J$102:AN$102,LTA!J$105:AN$105)</f>
        <v>494.95252600000003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-96</v>
      </c>
      <c r="AA52" s="75">
        <f>STOA!J52</f>
        <v>1.84</v>
      </c>
      <c r="AB52" s="75">
        <f>-STOA!P52</f>
        <v>0</v>
      </c>
      <c r="AC52">
        <f t="shared" si="0"/>
        <v>11.221126772236914</v>
      </c>
      <c r="AD52">
        <f t="shared" si="1"/>
        <v>1131.5757019954742</v>
      </c>
      <c r="AE52">
        <f>'IDT-1'!F52</f>
        <v>0</v>
      </c>
      <c r="AF52" s="24"/>
      <c r="AG52">
        <f t="shared" si="2"/>
        <v>1131.5757019954742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8.1242999999999999</v>
      </c>
      <c r="E53">
        <f>GT_NG!T53</f>
        <v>-0.11868000000000002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55.597301101888263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450.04236612194921</v>
      </c>
      <c r="P53" s="36">
        <v>74.849999999999994</v>
      </c>
      <c r="Q53" s="36">
        <v>26.66</v>
      </c>
      <c r="R53" s="38">
        <v>18.2</v>
      </c>
      <c r="S53" s="38">
        <v>0</v>
      </c>
      <c r="T53" s="37">
        <f>SUMPRODUCT(LTA!J53:AN53,LTA!J$101:AN$101,LTA!J$105:AN$105)</f>
        <v>109.62</v>
      </c>
      <c r="U53" s="37">
        <f>SUMPRODUCT(LTA!J53:AN53,LTA!J$102:AN$102,LTA!J$105:AN$105)</f>
        <v>494.29007000000001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-118</v>
      </c>
      <c r="AA53" s="75">
        <f>STOA!J53</f>
        <v>1.84</v>
      </c>
      <c r="AB53" s="75">
        <f>-STOA!P53</f>
        <v>0</v>
      </c>
      <c r="AC53">
        <f t="shared" si="0"/>
        <v>11.664218612962605</v>
      </c>
      <c r="AD53">
        <f t="shared" si="1"/>
        <v>1079.4411386108748</v>
      </c>
      <c r="AE53">
        <f>'IDT-1'!F53</f>
        <v>0</v>
      </c>
      <c r="AF53" s="24"/>
      <c r="AG53">
        <f t="shared" si="2"/>
        <v>1079.4411386108748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8.1242999999999999</v>
      </c>
      <c r="E54">
        <f>GT_NG!T54</f>
        <v>-0.11868000000000002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55.597301101888263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449.94722254055495</v>
      </c>
      <c r="P54" s="36">
        <v>74.849999999999994</v>
      </c>
      <c r="Q54" s="36">
        <v>26.66</v>
      </c>
      <c r="R54" s="38">
        <v>18.2</v>
      </c>
      <c r="S54" s="38">
        <v>0</v>
      </c>
      <c r="T54" s="37">
        <f>SUMPRODUCT(LTA!J54:AN54,LTA!J$101:AN$101,LTA!J$105:AN$105)</f>
        <v>109.62</v>
      </c>
      <c r="U54" s="37">
        <f>SUMPRODUCT(LTA!J54:AN54,LTA!J$102:AN$102,LTA!J$105:AN$105)</f>
        <v>492.41960600000004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-157</v>
      </c>
      <c r="AA54" s="75">
        <f>STOA!J54</f>
        <v>1.84</v>
      </c>
      <c r="AB54" s="75">
        <f>-STOA!P54</f>
        <v>0</v>
      </c>
      <c r="AC54">
        <f t="shared" si="0"/>
        <v>12.003496133724234</v>
      </c>
      <c r="AD54">
        <f t="shared" si="1"/>
        <v>1035.1362535087189</v>
      </c>
      <c r="AE54">
        <f>'IDT-1'!F54</f>
        <v>0</v>
      </c>
      <c r="AF54" s="24"/>
      <c r="AG54">
        <f t="shared" si="2"/>
        <v>1035.1362535087189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-33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8.1242999999999999</v>
      </c>
      <c r="E55">
        <f>GT_NG!T55</f>
        <v>-0.11868000000000002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450.49275115670946</v>
      </c>
      <c r="P55" s="36">
        <v>74.849999999999994</v>
      </c>
      <c r="Q55" s="36">
        <v>26.66</v>
      </c>
      <c r="R55" s="38">
        <v>18.2</v>
      </c>
      <c r="S55" s="38">
        <v>0</v>
      </c>
      <c r="T55" s="37">
        <f>SUMPRODUCT(LTA!J55:AN55,LTA!J$101:AN$101,LTA!J$105:AN$105)</f>
        <v>109.62</v>
      </c>
      <c r="U55" s="37">
        <f>SUMPRODUCT(LTA!J55:AN55,LTA!J$102:AN$102,LTA!J$105:AN$105)</f>
        <v>479.11287800000002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-263</v>
      </c>
      <c r="AA55" s="75">
        <f>STOA!J55</f>
        <v>1.74</v>
      </c>
      <c r="AB55" s="75">
        <f>-STOA!P55</f>
        <v>0</v>
      </c>
      <c r="AC55">
        <f t="shared" si="0"/>
        <v>12.692715243560974</v>
      </c>
      <c r="AD55">
        <f t="shared" si="1"/>
        <v>969.87853391314866</v>
      </c>
      <c r="AE55">
        <f>'IDT-1'!F55</f>
        <v>0</v>
      </c>
      <c r="AF55" s="24"/>
      <c r="AG55">
        <f t="shared" si="2"/>
        <v>969.87853391314866</v>
      </c>
      <c r="AI55" s="34">
        <f>PXIL!J55</f>
        <v>0</v>
      </c>
      <c r="AJ55" s="34">
        <f>PXIL!P55</f>
        <v>0</v>
      </c>
      <c r="AK55" s="34">
        <f>RTM_IEX!J55</f>
        <v>21.2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8.1242999999999999</v>
      </c>
      <c r="E56">
        <f>GT_NG!T56</f>
        <v>-0.11868000000000002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441.10417160240775</v>
      </c>
      <c r="P56" s="36">
        <v>48.169999999999995</v>
      </c>
      <c r="Q56" s="36">
        <v>7.71</v>
      </c>
      <c r="R56" s="38">
        <v>18.2</v>
      </c>
      <c r="S56" s="38">
        <v>0</v>
      </c>
      <c r="T56" s="37">
        <f>SUMPRODUCT(LTA!J56:AN56,LTA!J$101:AN$101,LTA!J$105:AN$105)</f>
        <v>109.62</v>
      </c>
      <c r="U56" s="37">
        <f>SUMPRODUCT(LTA!J56:AN56,LTA!J$102:AN$102,LTA!J$105:AN$105)</f>
        <v>462.13744000000008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-233.84</v>
      </c>
      <c r="AA56" s="75">
        <f>STOA!J56</f>
        <v>1.74</v>
      </c>
      <c r="AB56" s="75">
        <f>-STOA!P56</f>
        <v>0</v>
      </c>
      <c r="AC56">
        <f t="shared" si="0"/>
        <v>11.808522536847075</v>
      </c>
      <c r="AD56">
        <f t="shared" si="1"/>
        <v>924.06870906556105</v>
      </c>
      <c r="AE56">
        <f>'IDT-1'!F56</f>
        <v>0</v>
      </c>
      <c r="AF56" s="24"/>
      <c r="AG56">
        <f t="shared" si="2"/>
        <v>924.06870906556105</v>
      </c>
      <c r="AI56" s="34">
        <f>PXIL!J56</f>
        <v>0</v>
      </c>
      <c r="AJ56" s="34">
        <f>PXIL!P56</f>
        <v>0</v>
      </c>
      <c r="AK56" s="34">
        <f>RTM_IEX!J56</f>
        <v>17.34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8.1242999999999999</v>
      </c>
      <c r="E57">
        <f>GT_NG!T57</f>
        <v>-0.11868000000000002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446.49358335422619</v>
      </c>
      <c r="P57" s="36">
        <v>74.849999999999994</v>
      </c>
      <c r="Q57" s="36">
        <v>26.66</v>
      </c>
      <c r="R57" s="38">
        <v>19.2</v>
      </c>
      <c r="S57" s="38">
        <v>0</v>
      </c>
      <c r="T57" s="37">
        <f>SUMPRODUCT(LTA!J57:AN57,LTA!J$101:AN$101,LTA!J$105:AN$105)</f>
        <v>109.62</v>
      </c>
      <c r="U57" s="37">
        <f>SUMPRODUCT(LTA!J57:AN57,LTA!J$102:AN$102,LTA!J$105:AN$105)</f>
        <v>471.15366400000005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-282</v>
      </c>
      <c r="AA57" s="75">
        <f>STOA!J57</f>
        <v>1.74</v>
      </c>
      <c r="AB57" s="75">
        <f>-STOA!P57</f>
        <v>0</v>
      </c>
      <c r="AC57">
        <f t="shared" si="0"/>
        <v>12.617421464092564</v>
      </c>
      <c r="AD57">
        <f t="shared" si="1"/>
        <v>914.79544589013358</v>
      </c>
      <c r="AE57">
        <f>'IDT-1'!F57</f>
        <v>0</v>
      </c>
      <c r="AF57" s="24"/>
      <c r="AG57">
        <f t="shared" si="2"/>
        <v>914.79544589013358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8.1242999999999999</v>
      </c>
      <c r="E58">
        <f>GT_NG!T58</f>
        <v>-0.11868000000000002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438.34576902411516</v>
      </c>
      <c r="P58" s="36">
        <v>48.169999999999995</v>
      </c>
      <c r="Q58" s="36">
        <v>7.71</v>
      </c>
      <c r="R58" s="38">
        <v>19.2</v>
      </c>
      <c r="S58" s="38">
        <v>0</v>
      </c>
      <c r="T58" s="37">
        <f>SUMPRODUCT(LTA!J58:AN58,LTA!J$101:AN$101,LTA!J$105:AN$105)</f>
        <v>109.62</v>
      </c>
      <c r="U58" s="37">
        <f>SUMPRODUCT(LTA!J58:AN58,LTA!J$102:AN$102,LTA!J$105:AN$105)</f>
        <v>411.41820600000005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-114.31</v>
      </c>
      <c r="AA58" s="75">
        <f>STOA!J58</f>
        <v>1.74</v>
      </c>
      <c r="AB58" s="75">
        <f>-STOA!P58</f>
        <v>0</v>
      </c>
      <c r="AC58">
        <f t="shared" si="0"/>
        <v>10.282324906733427</v>
      </c>
      <c r="AD58">
        <f t="shared" si="1"/>
        <v>983.97727011738198</v>
      </c>
      <c r="AE58">
        <f>'IDT-1'!F58</f>
        <v>0</v>
      </c>
      <c r="AF58" s="24"/>
      <c r="AG58">
        <f t="shared" si="2"/>
        <v>983.97727011738198</v>
      </c>
      <c r="AI58" s="34">
        <f>PXIL!J58</f>
        <v>0</v>
      </c>
      <c r="AJ58" s="34">
        <f>PXIL!P58</f>
        <v>0</v>
      </c>
      <c r="AK58" s="34">
        <f>RTM_IEX!J58</f>
        <v>8.67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8.1242999999999999</v>
      </c>
      <c r="E59">
        <f>GT_NG!T59</f>
        <v>-0.11868000000000002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454.29017394013556</v>
      </c>
      <c r="P59" s="36">
        <v>74.849999999999994</v>
      </c>
      <c r="Q59" s="36">
        <v>26.66</v>
      </c>
      <c r="R59" s="38">
        <v>19.2</v>
      </c>
      <c r="S59" s="38">
        <v>0</v>
      </c>
      <c r="T59" s="37">
        <f>SUMPRODUCT(LTA!J59:AN59,LTA!J$101:AN$101,LTA!J$105:AN$105)</f>
        <v>109.62</v>
      </c>
      <c r="U59" s="37">
        <f>SUMPRODUCT(LTA!J59:AN59,LTA!J$102:AN$102,LTA!J$105:AN$105)</f>
        <v>459.29288200000002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-235</v>
      </c>
      <c r="AA59" s="75">
        <f>STOA!J59</f>
        <v>1.74</v>
      </c>
      <c r="AB59" s="75">
        <f>-STOA!P59</f>
        <v>0</v>
      </c>
      <c r="AC59">
        <f t="shared" si="0"/>
        <v>12.313121212244859</v>
      </c>
      <c r="AD59">
        <f t="shared" si="1"/>
        <v>981.30555472789069</v>
      </c>
      <c r="AE59">
        <f>'IDT-1'!F59</f>
        <v>0</v>
      </c>
      <c r="AF59" s="24"/>
      <c r="AG59">
        <f t="shared" si="2"/>
        <v>981.30555472789069</v>
      </c>
      <c r="AI59" s="34">
        <f>PXIL!J59</f>
        <v>0</v>
      </c>
      <c r="AJ59" s="34">
        <f>PXIL!P59</f>
        <v>0</v>
      </c>
      <c r="AK59" s="34">
        <f>RTM_IEX!J59</f>
        <v>19.27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8.1242999999999999</v>
      </c>
      <c r="E60">
        <f>GT_NG!T60</f>
        <v>-0.11868000000000002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454.31076427829674</v>
      </c>
      <c r="P60" s="36">
        <v>74.849999999999994</v>
      </c>
      <c r="Q60" s="36">
        <v>26.66</v>
      </c>
      <c r="R60" s="38">
        <v>19.2</v>
      </c>
      <c r="S60" s="38">
        <v>0</v>
      </c>
      <c r="T60" s="37">
        <f>SUMPRODUCT(LTA!J60:AN60,LTA!J$101:AN$101,LTA!J$105:AN$105)</f>
        <v>109.38</v>
      </c>
      <c r="U60" s="37">
        <f>SUMPRODUCT(LTA!J60:AN60,LTA!J$102:AN$102,LTA!J$105:AN$105)</f>
        <v>454.03220200000004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-226</v>
      </c>
      <c r="AA60" s="75">
        <f>STOA!J60</f>
        <v>1.74</v>
      </c>
      <c r="AB60" s="75">
        <f>-STOA!P60</f>
        <v>0</v>
      </c>
      <c r="AC60">
        <f t="shared" si="0"/>
        <v>12.190848039561411</v>
      </c>
      <c r="AD60">
        <f t="shared" si="1"/>
        <v>984.94773823873538</v>
      </c>
      <c r="AE60">
        <f>'IDT-1'!F60</f>
        <v>0</v>
      </c>
      <c r="AF60" s="24"/>
      <c r="AG60">
        <f t="shared" si="2"/>
        <v>984.94773823873538</v>
      </c>
      <c r="AI60" s="34">
        <f>PXIL!J60</f>
        <v>0</v>
      </c>
      <c r="AJ60" s="34">
        <f>PXIL!P60</f>
        <v>0</v>
      </c>
      <c r="AK60" s="34">
        <f>RTM_IEX!J60</f>
        <v>19.27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8.1242999999999999</v>
      </c>
      <c r="E61">
        <f>GT_NG!T61</f>
        <v>-0.11868000000000002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455.10603705557895</v>
      </c>
      <c r="P61" s="36">
        <v>74.849999999999994</v>
      </c>
      <c r="Q61" s="36">
        <v>26.66</v>
      </c>
      <c r="R61" s="38">
        <v>19.2</v>
      </c>
      <c r="S61" s="38">
        <v>0</v>
      </c>
      <c r="T61" s="37">
        <f>SUMPRODUCT(LTA!J61:AN61,LTA!J$101:AN$101,LTA!J$105:AN$105)</f>
        <v>107.84</v>
      </c>
      <c r="U61" s="37">
        <f>SUMPRODUCT(LTA!J61:AN61,LTA!J$102:AN$102,LTA!J$105:AN$105)</f>
        <v>449.48003599999998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-221</v>
      </c>
      <c r="AA61" s="75">
        <f>STOA!J61</f>
        <v>1.74</v>
      </c>
      <c r="AB61" s="75">
        <f>-STOA!P61</f>
        <v>0</v>
      </c>
      <c r="AC61">
        <f t="shared" si="0"/>
        <v>12.112062347866136</v>
      </c>
      <c r="AD61">
        <f t="shared" si="1"/>
        <v>985.68963070771292</v>
      </c>
      <c r="AE61">
        <f>'IDT-1'!F61</f>
        <v>0</v>
      </c>
      <c r="AF61" s="24"/>
      <c r="AG61">
        <f t="shared" si="2"/>
        <v>985.68963070771292</v>
      </c>
      <c r="AI61" s="34">
        <f>PXIL!J61</f>
        <v>0</v>
      </c>
      <c r="AJ61" s="34">
        <f>PXIL!P61</f>
        <v>0</v>
      </c>
      <c r="AK61" s="34">
        <f>RTM_IEX!J61</f>
        <v>20.23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8.1242999999999999</v>
      </c>
      <c r="E62">
        <f>GT_NG!T62</f>
        <v>-0.11868000000000002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458.92405048399166</v>
      </c>
      <c r="P62" s="36">
        <v>74.849999999999994</v>
      </c>
      <c r="Q62" s="36">
        <v>26.66</v>
      </c>
      <c r="R62" s="38">
        <v>19.2</v>
      </c>
      <c r="S62" s="38">
        <v>0</v>
      </c>
      <c r="T62" s="37">
        <f>SUMPRODUCT(LTA!J62:AN62,LTA!J$101:AN$101,LTA!J$105:AN$105)</f>
        <v>103.08</v>
      </c>
      <c r="U62" s="37">
        <f>SUMPRODUCT(LTA!J62:AN62,LTA!J$102:AN$102,LTA!J$105:AN$105)</f>
        <v>443.108768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-216</v>
      </c>
      <c r="AA62" s="75">
        <f>STOA!J62</f>
        <v>1.74</v>
      </c>
      <c r="AB62" s="75">
        <f>-STOA!P62</f>
        <v>0</v>
      </c>
      <c r="AC62">
        <f t="shared" si="0"/>
        <v>11.992147220840357</v>
      </c>
      <c r="AD62">
        <f t="shared" si="1"/>
        <v>981.57629126315135</v>
      </c>
      <c r="AE62">
        <f>'IDT-1'!F62</f>
        <v>0</v>
      </c>
      <c r="AF62" s="24"/>
      <c r="AG62">
        <f t="shared" si="2"/>
        <v>981.57629126315135</v>
      </c>
      <c r="AI62" s="34">
        <f>PXIL!J62</f>
        <v>0</v>
      </c>
      <c r="AJ62" s="34">
        <f>PXIL!P62</f>
        <v>0</v>
      </c>
      <c r="AK62" s="34">
        <f>RTM_IEX!J62</f>
        <v>18.309999999999999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8.1242999999999999</v>
      </c>
      <c r="E63">
        <f>GT_NG!T63</f>
        <v>-0.11868000000000002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55.69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458.92405048399166</v>
      </c>
      <c r="P63" s="36">
        <v>74.849999999999994</v>
      </c>
      <c r="Q63" s="36">
        <v>26.66</v>
      </c>
      <c r="R63" s="38">
        <v>19.2</v>
      </c>
      <c r="S63" s="38">
        <v>0</v>
      </c>
      <c r="T63" s="37">
        <f>SUMPRODUCT(LTA!J63:AN63,LTA!J$101:AN$101,LTA!J$105:AN$105)</f>
        <v>97.05</v>
      </c>
      <c r="U63" s="37">
        <f>SUMPRODUCT(LTA!J63:AN63,LTA!J$102:AN$102,LTA!J$105:AN$105)</f>
        <v>436.38678799999997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-213</v>
      </c>
      <c r="AA63" s="75">
        <f>STOA!J63</f>
        <v>1.74</v>
      </c>
      <c r="AB63" s="75">
        <f>-STOA!P63</f>
        <v>0</v>
      </c>
      <c r="AC63">
        <f t="shared" si="0"/>
        <v>11.778641115665691</v>
      </c>
      <c r="AD63">
        <f t="shared" si="1"/>
        <v>962.39781736832583</v>
      </c>
      <c r="AE63">
        <f>'IDT-1'!F63</f>
        <v>0</v>
      </c>
      <c r="AF63" s="24"/>
      <c r="AG63">
        <f t="shared" si="2"/>
        <v>962.39781736832583</v>
      </c>
      <c r="AI63" s="34">
        <f>PXIL!J63</f>
        <v>0</v>
      </c>
      <c r="AJ63" s="34">
        <f>PXIL!P63</f>
        <v>0</v>
      </c>
      <c r="AK63" s="34">
        <f>RTM_IEX!J63</f>
        <v>8.67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8.1242999999999999</v>
      </c>
      <c r="E64">
        <f>GT_NG!T64</f>
        <v>-0.11868000000000002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55.69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458.92413967488409</v>
      </c>
      <c r="P64" s="36">
        <v>74.849999999999994</v>
      </c>
      <c r="Q64" s="36">
        <v>26.66</v>
      </c>
      <c r="R64" s="38">
        <v>19.2</v>
      </c>
      <c r="S64" s="38">
        <v>0</v>
      </c>
      <c r="T64" s="37">
        <f>SUMPRODUCT(LTA!J64:AN64,LTA!J$101:AN$101,LTA!J$105:AN$105)</f>
        <v>91.99</v>
      </c>
      <c r="U64" s="37">
        <f>SUMPRODUCT(LTA!J64:AN64,LTA!J$102:AN$102,LTA!J$105:AN$105)</f>
        <v>428.21324999999996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-215</v>
      </c>
      <c r="AA64" s="75">
        <f>STOA!J64</f>
        <v>1.74</v>
      </c>
      <c r="AB64" s="75">
        <f>-STOA!P64</f>
        <v>0</v>
      </c>
      <c r="AC64">
        <f t="shared" si="0"/>
        <v>11.741122461118966</v>
      </c>
      <c r="AD64">
        <f t="shared" si="1"/>
        <v>953.95188721376519</v>
      </c>
      <c r="AE64">
        <f>'IDT-1'!F64</f>
        <v>0</v>
      </c>
      <c r="AF64" s="24"/>
      <c r="AG64">
        <f t="shared" si="2"/>
        <v>953.95188721376519</v>
      </c>
      <c r="AI64" s="34">
        <f>PXIL!J64</f>
        <v>0</v>
      </c>
      <c r="AJ64" s="34">
        <f>PXIL!P64</f>
        <v>0</v>
      </c>
      <c r="AK64" s="34">
        <f>RTM_IEX!J64</f>
        <v>15.42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8.1242999999999999</v>
      </c>
      <c r="E65">
        <f>GT_NG!T65</f>
        <v>-0.11868000000000002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55.69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456.99646516352044</v>
      </c>
      <c r="P65" s="36">
        <v>74.849999999999994</v>
      </c>
      <c r="Q65" s="36">
        <v>26.66</v>
      </c>
      <c r="R65" s="38">
        <v>19.2</v>
      </c>
      <c r="S65" s="38">
        <v>0</v>
      </c>
      <c r="T65" s="37">
        <f>SUMPRODUCT(LTA!J65:AN65,LTA!J$101:AN$101,LTA!J$105:AN$105)</f>
        <v>86.95</v>
      </c>
      <c r="U65" s="37">
        <f>SUMPRODUCT(LTA!J65:AN65,LTA!J$102:AN$102,LTA!J$105:AN$105)</f>
        <v>419.11422199999998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-204</v>
      </c>
      <c r="AA65" s="75">
        <f>STOA!J65</f>
        <v>1.74</v>
      </c>
      <c r="AB65" s="75">
        <f>-STOA!P65</f>
        <v>0</v>
      </c>
      <c r="AC65">
        <f t="shared" si="0"/>
        <v>11.383451425049731</v>
      </c>
      <c r="AD65">
        <f t="shared" si="1"/>
        <v>933.82285573847071</v>
      </c>
      <c r="AE65">
        <f>'IDT-1'!F65</f>
        <v>0</v>
      </c>
      <c r="AF65" s="24"/>
      <c r="AG65">
        <f t="shared" si="2"/>
        <v>933.82285573847071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8.1242999999999999</v>
      </c>
      <c r="E66">
        <f>GT_NG!T66</f>
        <v>-0.11868000000000002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55.69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461.29849107528975</v>
      </c>
      <c r="P66" s="36">
        <v>74.849999999999994</v>
      </c>
      <c r="Q66" s="36">
        <v>26.66</v>
      </c>
      <c r="R66" s="38">
        <v>19.2</v>
      </c>
      <c r="S66" s="38">
        <v>0</v>
      </c>
      <c r="T66" s="37">
        <f>SUMPRODUCT(LTA!J66:AN66,LTA!J$101:AN$101,LTA!J$105:AN$105)</f>
        <v>79.94</v>
      </c>
      <c r="U66" s="37">
        <f>SUMPRODUCT(LTA!J66:AN66,LTA!J$102:AN$102,LTA!J$105:AN$105)</f>
        <v>409.07022000000001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-193</v>
      </c>
      <c r="AA66" s="75">
        <f>STOA!J66</f>
        <v>1.74</v>
      </c>
      <c r="AB66" s="75">
        <f>-STOA!P66</f>
        <v>0</v>
      </c>
      <c r="AC66">
        <f t="shared" si="0"/>
        <v>11.250921352733926</v>
      </c>
      <c r="AD66">
        <f t="shared" si="1"/>
        <v>924.20340972255599</v>
      </c>
      <c r="AE66">
        <f>'IDT-1'!F66</f>
        <v>0</v>
      </c>
      <c r="AF66" s="24"/>
      <c r="AG66">
        <f t="shared" si="2"/>
        <v>924.20340972255599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8.1242999999999999</v>
      </c>
      <c r="E67">
        <f>GT_NG!T67</f>
        <v>-0.11868000000000002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55.69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504.42362124690737</v>
      </c>
      <c r="P67" s="36">
        <v>48.169999999999995</v>
      </c>
      <c r="Q67" s="36">
        <v>7.7099999999999991</v>
      </c>
      <c r="R67" s="38">
        <v>19.2</v>
      </c>
      <c r="S67" s="38">
        <v>0</v>
      </c>
      <c r="T67" s="37">
        <f>SUMPRODUCT(LTA!J67:AN67,LTA!J$101:AN$101,LTA!J$105:AN$105)</f>
        <v>67.89</v>
      </c>
      <c r="U67" s="37">
        <f>SUMPRODUCT(LTA!J67:AN67,LTA!J$102:AN$102,LTA!J$105:AN$105)</f>
        <v>384.34040800000008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-179</v>
      </c>
      <c r="AA67" s="75">
        <f>STOA!J67</f>
        <v>1.84</v>
      </c>
      <c r="AB67" s="75">
        <f>-STOA!P67</f>
        <v>0</v>
      </c>
      <c r="AC67">
        <f t="shared" si="0"/>
        <v>10.921548555427956</v>
      </c>
      <c r="AD67">
        <f t="shared" si="1"/>
        <v>929.50810069147951</v>
      </c>
      <c r="AE67">
        <f>'IDT-1'!F67</f>
        <v>0</v>
      </c>
      <c r="AF67" s="24"/>
      <c r="AG67">
        <f t="shared" si="2"/>
        <v>929.50810069147951</v>
      </c>
      <c r="AI67" s="34">
        <f>PXIL!J67</f>
        <v>0</v>
      </c>
      <c r="AJ67" s="34">
        <f>PXIL!P67</f>
        <v>0</v>
      </c>
      <c r="AK67" s="34">
        <f>RTM_IEX!J67</f>
        <v>22.16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8.1242999999999999</v>
      </c>
      <c r="E68">
        <f>GT_NG!T68</f>
        <v>-0.11868000000000002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55.69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563.77587770883872</v>
      </c>
      <c r="P68" s="36">
        <v>48.169999999999995</v>
      </c>
      <c r="Q68" s="36">
        <v>7.7088656760335432</v>
      </c>
      <c r="R68" s="38">
        <v>19.2</v>
      </c>
      <c r="S68" s="38">
        <v>0</v>
      </c>
      <c r="T68" s="37">
        <f>SUMPRODUCT(LTA!J68:AN68,LTA!J$101:AN$101,LTA!J$105:AN$105)</f>
        <v>58.72</v>
      </c>
      <c r="U68" s="37">
        <f>SUMPRODUCT(LTA!J68:AN68,LTA!J$102:AN$102,LTA!J$105:AN$105)</f>
        <v>348.36569400000002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-170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10.803911437437526</v>
      </c>
      <c r="AD68">
        <f t="shared" ref="AD68:AD98" si="4">SUM(B68:AB68,AI68:AT68)-AC68</f>
        <v>927.67214594743473</v>
      </c>
      <c r="AE68">
        <f>'IDT-1'!F68</f>
        <v>0</v>
      </c>
      <c r="AF68" s="24"/>
      <c r="AG68">
        <f t="shared" ref="AG68:AG98" si="5">SUM(AD68:AF68)</f>
        <v>927.67214594743473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8.1242999999999999</v>
      </c>
      <c r="E69">
        <f>GT_NG!T69</f>
        <v>-0.11868000000000002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69.606621037813696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641.32670747112377</v>
      </c>
      <c r="P69" s="36">
        <v>74.849999999999994</v>
      </c>
      <c r="Q69" s="36">
        <v>26.663067894131181</v>
      </c>
      <c r="R69" s="38">
        <v>19.2</v>
      </c>
      <c r="S69" s="38">
        <v>0</v>
      </c>
      <c r="T69" s="37">
        <f>SUMPRODUCT(LTA!J69:AN69,LTA!J$101:AN$101,LTA!J$105:AN$105)</f>
        <v>47.55</v>
      </c>
      <c r="U69" s="37">
        <f>SUMPRODUCT(LTA!J69:AN69,LTA!J$102:AN$102,LTA!J$105:AN$105)</f>
        <v>383.23488200000008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-376</v>
      </c>
      <c r="AA69" s="75">
        <f>STOA!J69</f>
        <v>1.84</v>
      </c>
      <c r="AB69" s="75">
        <f>-STOA!P69</f>
        <v>0</v>
      </c>
      <c r="AC69">
        <f t="shared" si="3"/>
        <v>14.149467520142853</v>
      </c>
      <c r="AD69">
        <f t="shared" si="4"/>
        <v>914.88743088292608</v>
      </c>
      <c r="AE69">
        <f>'IDT-1'!F69</f>
        <v>0</v>
      </c>
      <c r="AF69" s="24"/>
      <c r="AG69">
        <f t="shared" si="5"/>
        <v>914.88743088292608</v>
      </c>
      <c r="AI69" s="34">
        <f>PXIL!J69</f>
        <v>0</v>
      </c>
      <c r="AJ69" s="34">
        <f>PXIL!P69</f>
        <v>0</v>
      </c>
      <c r="AK69" s="34">
        <f>RTM_IEX!J69</f>
        <v>32.76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8.1242999999999999</v>
      </c>
      <c r="E70">
        <f>GT_NG!T70</f>
        <v>-0.11868000000000002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69.606621037813696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654.54304250303244</v>
      </c>
      <c r="P70" s="36">
        <v>74.849999999999994</v>
      </c>
      <c r="Q70" s="36">
        <v>26.663067894131181</v>
      </c>
      <c r="R70" s="38">
        <v>19.2</v>
      </c>
      <c r="S70" s="38">
        <v>0</v>
      </c>
      <c r="T70" s="37">
        <f>SUMPRODUCT(LTA!J70:AN70,LTA!J$101:AN$101,LTA!J$105:AN$105)</f>
        <v>39.369999999999997</v>
      </c>
      <c r="U70" s="37">
        <f>SUMPRODUCT(LTA!J70:AN70,LTA!J$102:AN$102,LTA!J$105:AN$105)</f>
        <v>372.0802920000001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-357</v>
      </c>
      <c r="AA70" s="75">
        <f>STOA!J70</f>
        <v>1.84</v>
      </c>
      <c r="AB70" s="75">
        <f>-STOA!P70</f>
        <v>0</v>
      </c>
      <c r="AC70">
        <f t="shared" si="3"/>
        <v>13.888570181637995</v>
      </c>
      <c r="AD70">
        <f t="shared" si="4"/>
        <v>922.25007325333934</v>
      </c>
      <c r="AE70">
        <f>'IDT-1'!F70</f>
        <v>0</v>
      </c>
      <c r="AF70" s="24"/>
      <c r="AG70">
        <f t="shared" si="5"/>
        <v>922.25007325333934</v>
      </c>
      <c r="AI70" s="34">
        <f>PXIL!J70</f>
        <v>0</v>
      </c>
      <c r="AJ70" s="34">
        <f>PXIL!P70</f>
        <v>0</v>
      </c>
      <c r="AK70" s="34">
        <f>RTM_IEX!J70</f>
        <v>26.98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8.1242999999999999</v>
      </c>
      <c r="E71">
        <f>GT_NG!T71</f>
        <v>-0.11868000000000002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69.607995268657945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667.9640890921429</v>
      </c>
      <c r="P71" s="36">
        <v>74.849999999999994</v>
      </c>
      <c r="Q71" s="36">
        <v>26.663067894131181</v>
      </c>
      <c r="R71" s="38">
        <v>11.38</v>
      </c>
      <c r="S71" s="38">
        <v>0</v>
      </c>
      <c r="T71" s="37">
        <f>SUMPRODUCT(LTA!J71:AN71,LTA!J$101:AN$101,LTA!J$105:AN$105)</f>
        <v>28.05</v>
      </c>
      <c r="U71" s="37">
        <f>SUMPRODUCT(LTA!J71:AN71,LTA!J$102:AN$102,LTA!J$105:AN$105)</f>
        <v>363.37094400000007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-331</v>
      </c>
      <c r="AA71" s="75">
        <f>STOA!J71</f>
        <v>1.84</v>
      </c>
      <c r="AB71" s="75">
        <f>-STOA!P71</f>
        <v>0</v>
      </c>
      <c r="AC71">
        <f t="shared" si="3"/>
        <v>13.530921892478496</v>
      </c>
      <c r="AD71">
        <f t="shared" si="4"/>
        <v>932.25079436245358</v>
      </c>
      <c r="AE71">
        <f>'IDT-1'!F71</f>
        <v>0</v>
      </c>
      <c r="AF71" s="24"/>
      <c r="AG71">
        <f t="shared" si="5"/>
        <v>932.25079436245358</v>
      </c>
      <c r="AI71" s="34">
        <f>PXIL!J71</f>
        <v>0</v>
      </c>
      <c r="AJ71" s="34">
        <f>PXIL!P71</f>
        <v>0</v>
      </c>
      <c r="AK71" s="34">
        <f>RTM_IEX!J71</f>
        <v>25.05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8.1242999999999999</v>
      </c>
      <c r="E72">
        <f>GT_NG!T72</f>
        <v>-0.11868000000000002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69.607995268657945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684.93037167869738</v>
      </c>
      <c r="P72" s="36">
        <v>74.849999999999994</v>
      </c>
      <c r="Q72" s="36">
        <v>26.663067894131181</v>
      </c>
      <c r="R72" s="38">
        <v>6.1199999999999992</v>
      </c>
      <c r="S72" s="38">
        <v>0</v>
      </c>
      <c r="T72" s="37">
        <f>SUMPRODUCT(LTA!J72:AN72,LTA!J$101:AN$101,LTA!J$105:AN$105)</f>
        <v>20.64</v>
      </c>
      <c r="U72" s="37">
        <f>SUMPRODUCT(LTA!J72:AN72,LTA!J$102:AN$102,LTA!J$105:AN$105)</f>
        <v>354.29140000000007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-323</v>
      </c>
      <c r="AA72" s="75">
        <f>STOA!J72</f>
        <v>1.84</v>
      </c>
      <c r="AB72" s="75">
        <f>-STOA!P72</f>
        <v>0</v>
      </c>
      <c r="AC72">
        <f t="shared" si="3"/>
        <v>13.495801234806445</v>
      </c>
      <c r="AD72">
        <f t="shared" si="4"/>
        <v>944.17265360668011</v>
      </c>
      <c r="AE72">
        <f>'IDT-1'!F72</f>
        <v>0</v>
      </c>
      <c r="AF72" s="24"/>
      <c r="AG72">
        <f t="shared" si="5"/>
        <v>944.17265360668011</v>
      </c>
      <c r="AI72" s="34">
        <f>PXIL!J72</f>
        <v>0</v>
      </c>
      <c r="AJ72" s="34">
        <f>PXIL!P72</f>
        <v>0</v>
      </c>
      <c r="AK72" s="34">
        <f>RTM_IEX!J72</f>
        <v>33.72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8.1242999999999999</v>
      </c>
      <c r="E73">
        <f>GT_NG!T73</f>
        <v>-0.11868000000000002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69.607995268657945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724.96656756857135</v>
      </c>
      <c r="P73" s="36">
        <v>74.849999999999994</v>
      </c>
      <c r="Q73" s="36">
        <v>26.663067894131181</v>
      </c>
      <c r="R73" s="38">
        <v>2.4</v>
      </c>
      <c r="S73" s="38">
        <v>0</v>
      </c>
      <c r="T73" s="37">
        <f>SUMPRODUCT(LTA!J73:AN73,LTA!J$101:AN$101,LTA!J$105:AN$105)</f>
        <v>12.5</v>
      </c>
      <c r="U73" s="37">
        <f>SUMPRODUCT(LTA!J73:AN73,LTA!J$102:AN$102,LTA!J$105:AN$105)</f>
        <v>347.71555000000006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-343</v>
      </c>
      <c r="AA73" s="75">
        <f>STOA!J73</f>
        <v>1.84</v>
      </c>
      <c r="AB73" s="75">
        <f>-STOA!P73</f>
        <v>0</v>
      </c>
      <c r="AC73">
        <f t="shared" si="3"/>
        <v>13.822391294779168</v>
      </c>
      <c r="AD73">
        <f t="shared" si="4"/>
        <v>942.55640943658136</v>
      </c>
      <c r="AE73">
        <f>'IDT-1'!F73</f>
        <v>0</v>
      </c>
      <c r="AF73" s="24"/>
      <c r="AG73">
        <f t="shared" si="5"/>
        <v>942.55640943658136</v>
      </c>
      <c r="AI73" s="34">
        <f>PXIL!J73</f>
        <v>0</v>
      </c>
      <c r="AJ73" s="34">
        <f>PXIL!P73</f>
        <v>0</v>
      </c>
      <c r="AK73" s="34">
        <f>RTM_IEX!J73</f>
        <v>30.83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8.1242999999999999</v>
      </c>
      <c r="E74">
        <f>GT_NG!T74</f>
        <v>-0.11868000000000002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69.607995268657945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728.63709889181041</v>
      </c>
      <c r="P74" s="36">
        <v>74.849999999999994</v>
      </c>
      <c r="Q74" s="36">
        <v>26.663067894131181</v>
      </c>
      <c r="R74" s="38">
        <v>0.47000000000000008</v>
      </c>
      <c r="S74" s="38">
        <v>0</v>
      </c>
      <c r="T74" s="37">
        <f>SUMPRODUCT(LTA!J74:AN74,LTA!J$101:AN$101,LTA!J$105:AN$105)</f>
        <v>6.48</v>
      </c>
      <c r="U74" s="37">
        <f>SUMPRODUCT(LTA!J74:AN74,LTA!J$102:AN$102,LTA!J$105:AN$105)</f>
        <v>343.26345600000008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-333</v>
      </c>
      <c r="AA74" s="75">
        <f>STOA!J74</f>
        <v>1.84</v>
      </c>
      <c r="AB74" s="75">
        <f>-STOA!P74</f>
        <v>0</v>
      </c>
      <c r="AC74">
        <f t="shared" si="3"/>
        <v>13.721034591045484</v>
      </c>
      <c r="AD74">
        <f t="shared" si="4"/>
        <v>950.6762034635542</v>
      </c>
      <c r="AE74">
        <f>'IDT-1'!F74</f>
        <v>-1.73</v>
      </c>
      <c r="AF74" s="24"/>
      <c r="AG74">
        <f t="shared" si="5"/>
        <v>948.94620346355418</v>
      </c>
      <c r="AI74" s="34">
        <f>PXIL!J74</f>
        <v>0</v>
      </c>
      <c r="AJ74" s="34">
        <f>PXIL!P74</f>
        <v>0</v>
      </c>
      <c r="AK74" s="34">
        <f>RTM_IEX!J74</f>
        <v>37.58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8.1242999999999999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69.607995268657945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731.73674934280041</v>
      </c>
      <c r="P75" s="36">
        <v>74.849999999999994</v>
      </c>
      <c r="Q75" s="36">
        <v>26.663067894131181</v>
      </c>
      <c r="R75" s="38">
        <v>0</v>
      </c>
      <c r="S75" s="38">
        <v>0</v>
      </c>
      <c r="T75" s="37">
        <f>SUMPRODUCT(LTA!J75:AN75,LTA!J$101:AN$101,LTA!J$105:AN$105)</f>
        <v>1.73</v>
      </c>
      <c r="U75" s="37">
        <f>SUMPRODUCT(LTA!J75:AN75,LTA!J$102:AN$102,LTA!J$105:AN$105)</f>
        <v>339.53542800000008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-263</v>
      </c>
      <c r="AA75" s="75">
        <f>STOA!J75</f>
        <v>1.84</v>
      </c>
      <c r="AB75" s="75">
        <f>-STOA!P75</f>
        <v>0</v>
      </c>
      <c r="AC75">
        <f t="shared" si="3"/>
        <v>13.038439178891565</v>
      </c>
      <c r="AD75">
        <f t="shared" si="4"/>
        <v>1010.6904213266982</v>
      </c>
      <c r="AE75">
        <f>'IDT-1'!F75</f>
        <v>-43</v>
      </c>
      <c r="AF75" s="24"/>
      <c r="AG75">
        <f t="shared" si="5"/>
        <v>967.69042132669824</v>
      </c>
      <c r="AI75" s="34">
        <f>PXIL!J75</f>
        <v>0</v>
      </c>
      <c r="AJ75" s="34">
        <f>PXIL!P75</f>
        <v>0</v>
      </c>
      <c r="AK75" s="34">
        <f>RTM_IEX!J75</f>
        <v>32.76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8.1242999999999999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69.608074488263654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729.91985441638121</v>
      </c>
      <c r="P76" s="36">
        <v>74.849999999999994</v>
      </c>
      <c r="Q76" s="36">
        <v>26.663067894131181</v>
      </c>
      <c r="R76" s="38">
        <v>0</v>
      </c>
      <c r="S76" s="38">
        <v>0</v>
      </c>
      <c r="T76" s="37">
        <f>SUMPRODUCT(LTA!J76:AN76,LTA!J$101:AN$101,LTA!J$105:AN$105)</f>
        <v>0.28000000000000003</v>
      </c>
      <c r="U76" s="37">
        <f>SUMPRODUCT(LTA!J76:AN76,LTA!J$102:AN$102,LTA!J$105:AN$105)</f>
        <v>338.23000000000008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-220</v>
      </c>
      <c r="AA76" s="75">
        <f>STOA!J76</f>
        <v>1.84</v>
      </c>
      <c r="AB76" s="75">
        <f>-STOA!P76</f>
        <v>0</v>
      </c>
      <c r="AC76">
        <f t="shared" si="3"/>
        <v>12.708600549584103</v>
      </c>
      <c r="AD76">
        <f t="shared" si="4"/>
        <v>1058.1180162491919</v>
      </c>
      <c r="AE76">
        <f>'IDT-1'!F76</f>
        <v>-61.7</v>
      </c>
      <c r="AF76" s="24"/>
      <c r="AG76">
        <f t="shared" si="5"/>
        <v>996.41801624919185</v>
      </c>
      <c r="AI76" s="34">
        <f>PXIL!J76</f>
        <v>0</v>
      </c>
      <c r="AJ76" s="34">
        <f>PXIL!P76</f>
        <v>0</v>
      </c>
      <c r="AK76" s="34">
        <f>RTM_IEX!J76</f>
        <v>41.43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8.1242999999999999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729.91985441638121</v>
      </c>
      <c r="P77" s="36">
        <v>74.849999999999994</v>
      </c>
      <c r="Q77" s="36">
        <v>26.663067894131181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338.23000000000008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-188</v>
      </c>
      <c r="AA77" s="75">
        <f>STOA!J77</f>
        <v>1.84</v>
      </c>
      <c r="AB77" s="75">
        <f>-STOA!P77</f>
        <v>0</v>
      </c>
      <c r="AC77">
        <f t="shared" si="3"/>
        <v>12.443312836797169</v>
      </c>
      <c r="AD77">
        <f t="shared" si="4"/>
        <v>1091.0725104393027</v>
      </c>
      <c r="AE77">
        <f>'IDT-1'!F77</f>
        <v>-84</v>
      </c>
      <c r="AF77" s="24"/>
      <c r="AG77">
        <f t="shared" si="5"/>
        <v>1007.0725104393027</v>
      </c>
      <c r="AI77" s="34">
        <f>PXIL!J77</f>
        <v>0</v>
      </c>
      <c r="AJ77" s="34">
        <f>PXIL!P77</f>
        <v>0</v>
      </c>
      <c r="AK77" s="34">
        <f>RTM_IEX!J77</f>
        <v>42.4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8.1242999999999999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724.55781865750362</v>
      </c>
      <c r="P78" s="36">
        <v>74.849999999999994</v>
      </c>
      <c r="Q78" s="36">
        <v>26.663067894131181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338.23000000000008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-158</v>
      </c>
      <c r="AA78" s="75">
        <f>STOA!J78</f>
        <v>1.84</v>
      </c>
      <c r="AB78" s="75">
        <f>-STOA!P78</f>
        <v>0</v>
      </c>
      <c r="AC78">
        <f t="shared" si="3"/>
        <v>12.144053004675927</v>
      </c>
      <c r="AD78">
        <f t="shared" si="4"/>
        <v>1115.9997345125462</v>
      </c>
      <c r="AE78">
        <f>'IDT-1'!F78</f>
        <v>-105</v>
      </c>
      <c r="AF78" s="24"/>
      <c r="AG78">
        <f t="shared" si="5"/>
        <v>1010.9997345125462</v>
      </c>
      <c r="AI78" s="34">
        <f>PXIL!J78</f>
        <v>0</v>
      </c>
      <c r="AJ78" s="34">
        <f>PXIL!P78</f>
        <v>0</v>
      </c>
      <c r="AK78" s="34">
        <f>RTM_IEX!J78</f>
        <v>42.39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8.1242999999999999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680.75200932638143</v>
      </c>
      <c r="P79" s="36">
        <v>74.849999999999994</v>
      </c>
      <c r="Q79" s="36">
        <v>26.663067894131181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338.3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1.74</v>
      </c>
      <c r="AB79" s="75">
        <f>-STOA!P79</f>
        <v>0</v>
      </c>
      <c r="AC79">
        <f t="shared" si="3"/>
        <v>10.421261285762029</v>
      </c>
      <c r="AD79">
        <f t="shared" si="4"/>
        <v>1229.9667169003378</v>
      </c>
      <c r="AE79">
        <f>'IDT-1'!F79</f>
        <v>-228</v>
      </c>
      <c r="AF79" s="24"/>
      <c r="AG79">
        <f t="shared" si="5"/>
        <v>1001.9667169003378</v>
      </c>
      <c r="AI79" s="34">
        <f>PXIL!J79</f>
        <v>0</v>
      </c>
      <c r="AJ79" s="34">
        <f>PXIL!P79</f>
        <v>0</v>
      </c>
      <c r="AK79" s="34">
        <f>RTM_IEX!J79</f>
        <v>40.47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8.1242999999999999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654.14012579750124</v>
      </c>
      <c r="P80" s="36">
        <v>74.849999999999994</v>
      </c>
      <c r="Q80" s="36">
        <v>26.663067894131181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338.3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1.74</v>
      </c>
      <c r="AB80" s="75">
        <f>-STOA!P80</f>
        <v>0</v>
      </c>
      <c r="AC80">
        <f t="shared" si="3"/>
        <v>10.205113464119435</v>
      </c>
      <c r="AD80">
        <f t="shared" si="4"/>
        <v>1204.4509811931002</v>
      </c>
      <c r="AE80">
        <f>'IDT-1'!F80</f>
        <v>-218.767</v>
      </c>
      <c r="AF80" s="24"/>
      <c r="AG80">
        <f t="shared" si="5"/>
        <v>985.68398119310018</v>
      </c>
      <c r="AI80" s="34">
        <f>PXIL!J80</f>
        <v>0</v>
      </c>
      <c r="AJ80" s="34">
        <f>PXIL!P80</f>
        <v>0</v>
      </c>
      <c r="AK80" s="34">
        <f>RTM_IEX!J80</f>
        <v>41.35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8.1242999999999999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640.87053961073912</v>
      </c>
      <c r="P81" s="36">
        <v>74.849999999999994</v>
      </c>
      <c r="Q81" s="36">
        <v>26.663067894131181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338.3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1.74</v>
      </c>
      <c r="AB81" s="75">
        <f>-STOA!P81</f>
        <v>0</v>
      </c>
      <c r="AC81">
        <f t="shared" si="3"/>
        <v>9.9972169401506328</v>
      </c>
      <c r="AD81">
        <f t="shared" si="4"/>
        <v>1179.909291530307</v>
      </c>
      <c r="AE81">
        <f>'IDT-1'!F81</f>
        <v>-220.53399999999999</v>
      </c>
      <c r="AF81" s="24"/>
      <c r="AG81">
        <f t="shared" si="5"/>
        <v>959.37529153030698</v>
      </c>
      <c r="AI81" s="34">
        <f>PXIL!J81</f>
        <v>0</v>
      </c>
      <c r="AJ81" s="34">
        <f>PXIL!P81</f>
        <v>0</v>
      </c>
      <c r="AK81" s="34">
        <f>RTM_IEX!J81</f>
        <v>29.87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8.1242999999999999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633.71131072596791</v>
      </c>
      <c r="P82" s="36">
        <v>74.849999999999994</v>
      </c>
      <c r="Q82" s="36">
        <v>26.663067894131181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338.3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1.74</v>
      </c>
      <c r="AB82" s="75">
        <f>-STOA!P82</f>
        <v>0</v>
      </c>
      <c r="AC82">
        <f t="shared" si="3"/>
        <v>9.9046554175185548</v>
      </c>
      <c r="AD82">
        <f t="shared" si="4"/>
        <v>1168.9826241681678</v>
      </c>
      <c r="AE82">
        <f>'IDT-1'!F82</f>
        <v>-232</v>
      </c>
      <c r="AF82" s="24"/>
      <c r="AG82">
        <f t="shared" si="5"/>
        <v>936.98262416816783</v>
      </c>
      <c r="AI82" s="34">
        <f>PXIL!J82</f>
        <v>0</v>
      </c>
      <c r="AJ82" s="34">
        <f>PXIL!P82</f>
        <v>0</v>
      </c>
      <c r="AK82" s="34">
        <f>RTM_IEX!J82</f>
        <v>26.01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8.1242999999999999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69.607935821401341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634.89117054127269</v>
      </c>
      <c r="P83" s="36">
        <v>74.849999999999994</v>
      </c>
      <c r="Q83" s="36">
        <v>26.663067894131181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337.69000000000005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-145</v>
      </c>
      <c r="AA83" s="75">
        <f>STOA!J83</f>
        <v>1.74</v>
      </c>
      <c r="AB83" s="75">
        <f>-STOA!P83</f>
        <v>0</v>
      </c>
      <c r="AC83">
        <f t="shared" si="3"/>
        <v>11.113489610864868</v>
      </c>
      <c r="AD83">
        <f t="shared" si="4"/>
        <v>1020.4543046459403</v>
      </c>
      <c r="AE83">
        <f>'IDT-1'!F83</f>
        <v>-125.13</v>
      </c>
      <c r="AF83" s="24"/>
      <c r="AG83">
        <f t="shared" si="5"/>
        <v>895.32430464594029</v>
      </c>
      <c r="AI83" s="34">
        <f>PXIL!J83</f>
        <v>0</v>
      </c>
      <c r="AJ83" s="34">
        <f>PXIL!P83</f>
        <v>0</v>
      </c>
      <c r="AK83" s="34">
        <f>RTM_IEX!J83</f>
        <v>23.12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8.1242999999999999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69.607935821401341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635.05007657344242</v>
      </c>
      <c r="P84" s="36">
        <v>74.849999999999994</v>
      </c>
      <c r="Q84" s="36">
        <v>26.663067894131181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338.69000000000005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-165.13</v>
      </c>
      <c r="AA84" s="75">
        <f>STOA!J84</f>
        <v>1.74</v>
      </c>
      <c r="AB84" s="75">
        <f>-STOA!P84</f>
        <v>0</v>
      </c>
      <c r="AC84">
        <f t="shared" si="3"/>
        <v>11.156156826537112</v>
      </c>
      <c r="AD84">
        <f t="shared" si="4"/>
        <v>985.06054346243786</v>
      </c>
      <c r="AE84">
        <f>'IDT-1'!F84</f>
        <v>-110.714</v>
      </c>
      <c r="AF84" s="24"/>
      <c r="AG84">
        <f t="shared" si="5"/>
        <v>874.34654346243792</v>
      </c>
      <c r="AI84" s="34">
        <f>PXIL!J84</f>
        <v>0</v>
      </c>
      <c r="AJ84" s="34">
        <f>PXIL!P84</f>
        <v>0</v>
      </c>
      <c r="AK84" s="34">
        <f>RTM_IEX!J84</f>
        <v>6.74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8.1242999999999999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69.607695578150867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636.8296374219002</v>
      </c>
      <c r="P85" s="36">
        <v>74.849999999999994</v>
      </c>
      <c r="Q85" s="36">
        <v>26.663067894131181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339.64000000000004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-221</v>
      </c>
      <c r="AA85" s="75">
        <f>STOA!J85</f>
        <v>1.74</v>
      </c>
      <c r="AB85" s="75">
        <f>-STOA!P85</f>
        <v>0</v>
      </c>
      <c r="AC85">
        <f t="shared" si="3"/>
        <v>11.781894701710405</v>
      </c>
      <c r="AD85">
        <f t="shared" si="4"/>
        <v>946.71412619247178</v>
      </c>
      <c r="AE85">
        <f>'IDT-1'!F85</f>
        <v>-98.605000000000004</v>
      </c>
      <c r="AF85" s="24"/>
      <c r="AG85">
        <f t="shared" si="5"/>
        <v>848.10912619247176</v>
      </c>
      <c r="AI85" s="34">
        <f>PXIL!J85</f>
        <v>0</v>
      </c>
      <c r="AJ85" s="34">
        <f>PXIL!P85</f>
        <v>0</v>
      </c>
      <c r="AK85" s="34">
        <f>RTM_IEX!J85</f>
        <v>22.16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8.1242999999999999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69.607695578150867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632.84400405190024</v>
      </c>
      <c r="P86" s="36">
        <v>74.849999999999994</v>
      </c>
      <c r="Q86" s="36">
        <v>26.663067894131181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339.64000000000004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-253</v>
      </c>
      <c r="AA86" s="75">
        <f>STOA!J86</f>
        <v>1.74</v>
      </c>
      <c r="AB86" s="75">
        <f>-STOA!P86</f>
        <v>0</v>
      </c>
      <c r="AC86">
        <f t="shared" si="3"/>
        <v>12.076192428598853</v>
      </c>
      <c r="AD86">
        <f t="shared" si="4"/>
        <v>917.18419509558339</v>
      </c>
      <c r="AE86">
        <f>'IDT-1'!F86</f>
        <v>-90.531999999999996</v>
      </c>
      <c r="AF86" s="24"/>
      <c r="AG86">
        <f t="shared" si="5"/>
        <v>826.65219509558335</v>
      </c>
      <c r="AI86" s="34">
        <f>PXIL!J86</f>
        <v>0</v>
      </c>
      <c r="AJ86" s="34">
        <f>PXIL!P86</f>
        <v>0</v>
      </c>
      <c r="AK86" s="34">
        <f>RTM_IEX!J86</f>
        <v>28.91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8.1242999999999999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57.27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566.07651383551945</v>
      </c>
      <c r="P87" s="36">
        <v>48.169999999999995</v>
      </c>
      <c r="Q87" s="36">
        <v>7.7088656760335432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328.66999999999996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-157.33000000000001</v>
      </c>
      <c r="AA87" s="75">
        <f>STOA!J87</f>
        <v>1.84</v>
      </c>
      <c r="AB87" s="75">
        <f>-STOA!P87</f>
        <v>0</v>
      </c>
      <c r="AC87">
        <f t="shared" si="3"/>
        <v>10.086149909752631</v>
      </c>
      <c r="AD87">
        <f t="shared" si="4"/>
        <v>874.41484960180026</v>
      </c>
      <c r="AE87">
        <f>'IDT-1'!F87</f>
        <v>-72.656000000000006</v>
      </c>
      <c r="AF87" s="24"/>
      <c r="AG87">
        <f t="shared" si="5"/>
        <v>801.75884960180019</v>
      </c>
      <c r="AI87" s="34">
        <f>PXIL!J87</f>
        <v>0</v>
      </c>
      <c r="AJ87" s="34">
        <f>PXIL!P87</f>
        <v>0</v>
      </c>
      <c r="AK87" s="34">
        <f>RTM_IEX!J87</f>
        <v>24.09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7.9738499999999997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57.27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505.28231012102401</v>
      </c>
      <c r="P88" s="36">
        <v>48.169999999999995</v>
      </c>
      <c r="Q88" s="36">
        <v>7.76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314.51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-113</v>
      </c>
      <c r="AA88" s="75">
        <f>STOA!J88</f>
        <v>1.84</v>
      </c>
      <c r="AB88" s="75">
        <f>-STOA!P88</f>
        <v>0</v>
      </c>
      <c r="AC88">
        <f t="shared" si="3"/>
        <v>9.0801739249278555</v>
      </c>
      <c r="AD88">
        <f t="shared" si="4"/>
        <v>844.69730619609618</v>
      </c>
      <c r="AE88">
        <f>'IDT-1'!F88</f>
        <v>-56.51</v>
      </c>
      <c r="AF88" s="24"/>
      <c r="AG88">
        <f t="shared" si="5"/>
        <v>788.18730619609619</v>
      </c>
      <c r="AI88" s="34">
        <f>PXIL!J88</f>
        <v>0</v>
      </c>
      <c r="AJ88" s="34">
        <f>PXIL!P88</f>
        <v>0</v>
      </c>
      <c r="AK88" s="34">
        <f>RTM_IEX!J88</f>
        <v>24.09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7.9738499999999997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58.527292659234938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458.48671970974033</v>
      </c>
      <c r="P89" s="36">
        <v>74.849999999999994</v>
      </c>
      <c r="Q89" s="36">
        <v>26.66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328.66999999999996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-127</v>
      </c>
      <c r="AA89" s="75">
        <f>STOA!J89</f>
        <v>1.84</v>
      </c>
      <c r="AB89" s="75">
        <f>-STOA!P89</f>
        <v>0</v>
      </c>
      <c r="AC89">
        <f t="shared" si="3"/>
        <v>9.3099164319590919</v>
      </c>
      <c r="AD89">
        <f t="shared" si="4"/>
        <v>843.69926593701621</v>
      </c>
      <c r="AE89">
        <f>'IDT-1'!F89</f>
        <v>-42.670999999999999</v>
      </c>
      <c r="AF89" s="24"/>
      <c r="AG89">
        <f t="shared" si="5"/>
        <v>801.02826593701616</v>
      </c>
      <c r="AI89" s="34">
        <f>PXIL!J89</f>
        <v>0</v>
      </c>
      <c r="AJ89" s="34">
        <f>PXIL!P89</f>
        <v>0</v>
      </c>
      <c r="AK89" s="34">
        <f>RTM_IEX!J89</f>
        <v>23.12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7.9738499999999997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58.527292659234938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458.48681374744314</v>
      </c>
      <c r="P90" s="36">
        <v>74.849999999999994</v>
      </c>
      <c r="Q90" s="36">
        <v>26.66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328.66999999999996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-145</v>
      </c>
      <c r="AA90" s="75">
        <f>STOA!J90</f>
        <v>1.84</v>
      </c>
      <c r="AB90" s="75">
        <f>-STOA!P90</f>
        <v>0</v>
      </c>
      <c r="AC90">
        <f t="shared" si="3"/>
        <v>9.4623980609237996</v>
      </c>
      <c r="AD90">
        <f t="shared" si="4"/>
        <v>825.54687834575429</v>
      </c>
      <c r="AE90">
        <f>'IDT-1'!F90</f>
        <v>-29.984999999999999</v>
      </c>
      <c r="AF90" s="24"/>
      <c r="AG90">
        <f t="shared" si="5"/>
        <v>795.56187834575428</v>
      </c>
      <c r="AI90" s="34">
        <f>PXIL!J90</f>
        <v>0</v>
      </c>
      <c r="AJ90" s="34">
        <f>PXIL!P90</f>
        <v>0</v>
      </c>
      <c r="AK90" s="34">
        <f>RTM_IEX!J90</f>
        <v>23.12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7.9738499999999997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58.527292659234938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456.32883404585584</v>
      </c>
      <c r="P91" s="36">
        <v>74.849999999999994</v>
      </c>
      <c r="Q91" s="36">
        <v>26.663067894131181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328.66999999999996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-160</v>
      </c>
      <c r="AA91" s="75">
        <f>STOA!J91</f>
        <v>1.93</v>
      </c>
      <c r="AB91" s="75">
        <f>-STOA!P91</f>
        <v>0</v>
      </c>
      <c r="AC91">
        <f t="shared" si="3"/>
        <v>9.4626237448633947</v>
      </c>
      <c r="AD91">
        <f t="shared" si="4"/>
        <v>775.36174085435835</v>
      </c>
      <c r="AE91">
        <f>'IDT-1'!F91</f>
        <v>-25.949000000000002</v>
      </c>
      <c r="AF91" s="24"/>
      <c r="AG91">
        <f t="shared" si="5"/>
        <v>749.41274085435839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7.9738499999999997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58.527292659234938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456.29158482903046</v>
      </c>
      <c r="P92" s="36">
        <v>74.849999999999994</v>
      </c>
      <c r="Q92" s="36">
        <v>26.663067894131181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328.66999999999996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-194</v>
      </c>
      <c r="AA92" s="75">
        <f>STOA!J92</f>
        <v>1.93</v>
      </c>
      <c r="AB92" s="75">
        <f>-STOA!P92</f>
        <v>0</v>
      </c>
      <c r="AC92">
        <f t="shared" si="3"/>
        <v>9.7333878986385116</v>
      </c>
      <c r="AD92">
        <f t="shared" si="4"/>
        <v>743.05372748375794</v>
      </c>
      <c r="AE92">
        <f>'IDT-1'!F92</f>
        <v>-6.343</v>
      </c>
      <c r="AF92" s="24"/>
      <c r="AG92">
        <f t="shared" si="5"/>
        <v>736.71072748375798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-8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7.9738499999999997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456.29158482903046</v>
      </c>
      <c r="P93" s="36">
        <v>74.849999999999994</v>
      </c>
      <c r="Q93" s="36">
        <v>26.663067894131181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328.66999999999996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-211</v>
      </c>
      <c r="AA93" s="75">
        <f>STOA!J93</f>
        <v>1.93</v>
      </c>
      <c r="AB93" s="75">
        <f>-STOA!P93</f>
        <v>0</v>
      </c>
      <c r="AC93">
        <f t="shared" si="3"/>
        <v>9.945166841760738</v>
      </c>
      <c r="AD93">
        <f t="shared" si="4"/>
        <v>717.84194854063571</v>
      </c>
      <c r="AE93">
        <f>'IDT-1'!F93</f>
        <v>0</v>
      </c>
      <c r="AF93" s="24"/>
      <c r="AG93">
        <f t="shared" si="5"/>
        <v>717.84194854063571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-16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7.9738499999999997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452.47357170744317</v>
      </c>
      <c r="P94" s="36">
        <v>74.849999999999994</v>
      </c>
      <c r="Q94" s="36">
        <v>26.663067894131181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328.66999999999996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-232</v>
      </c>
      <c r="AA94" s="75">
        <f>STOA!J94</f>
        <v>1.93</v>
      </c>
      <c r="AB94" s="75">
        <f>-STOA!P94</f>
        <v>0</v>
      </c>
      <c r="AC94">
        <f t="shared" si="3"/>
        <v>10.04016289741274</v>
      </c>
      <c r="AD94">
        <f t="shared" si="4"/>
        <v>698.92893936339647</v>
      </c>
      <c r="AE94">
        <f>'IDT-1'!F94</f>
        <v>0</v>
      </c>
      <c r="AF94" s="24"/>
      <c r="AG94">
        <f t="shared" si="5"/>
        <v>698.92893936339647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7.9738499999999997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454.25971821134561</v>
      </c>
      <c r="P95" s="36">
        <v>74.849999999999994</v>
      </c>
      <c r="Q95" s="36">
        <v>26.66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328.66999999999996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-250</v>
      </c>
      <c r="AA95" s="75">
        <f>STOA!J95</f>
        <v>1.93</v>
      </c>
      <c r="AB95" s="75">
        <f>-STOA!P95</f>
        <v>0</v>
      </c>
      <c r="AC95">
        <f t="shared" si="3"/>
        <v>10.122910019533933</v>
      </c>
      <c r="AD95">
        <f t="shared" si="4"/>
        <v>692.6292708510465</v>
      </c>
      <c r="AE95">
        <f>'IDT-1'!F95</f>
        <v>0</v>
      </c>
      <c r="AF95" s="24"/>
      <c r="AG95">
        <f t="shared" si="5"/>
        <v>692.6292708510465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7.9738499999999997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454.60491250168485</v>
      </c>
      <c r="P96" s="36">
        <v>74.849999999999994</v>
      </c>
      <c r="Q96" s="36">
        <v>26.66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328.66999999999996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-269</v>
      </c>
      <c r="AA96" s="75">
        <f>STOA!J96</f>
        <v>1.93</v>
      </c>
      <c r="AB96" s="75">
        <f>-STOA!P96</f>
        <v>0</v>
      </c>
      <c r="AC96">
        <f t="shared" si="3"/>
        <v>10.286761648345674</v>
      </c>
      <c r="AD96">
        <f t="shared" si="4"/>
        <v>673.81061351257404</v>
      </c>
      <c r="AE96">
        <f>'IDT-1'!F96</f>
        <v>0</v>
      </c>
      <c r="AF96" s="24"/>
      <c r="AG96">
        <f t="shared" si="5"/>
        <v>673.81061351257404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7.9738499999999997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456.93592512166816</v>
      </c>
      <c r="P97" s="36">
        <v>74.849999999999994</v>
      </c>
      <c r="Q97" s="36">
        <v>26.66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328.66999999999996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-288</v>
      </c>
      <c r="AA97" s="75">
        <f>STOA!J97</f>
        <v>1.93</v>
      </c>
      <c r="AB97" s="75">
        <f>-STOA!P97</f>
        <v>0</v>
      </c>
      <c r="AC97">
        <f t="shared" si="3"/>
        <v>10.552005728375317</v>
      </c>
      <c r="AD97">
        <f t="shared" si="4"/>
        <v>646.87638205252767</v>
      </c>
      <c r="AE97">
        <f>'IDT-1'!F97</f>
        <v>0</v>
      </c>
      <c r="AF97" s="24"/>
      <c r="AG97">
        <f t="shared" si="5"/>
        <v>646.87638205252767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7.9738499999999997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457.93909494872497</v>
      </c>
      <c r="P98" s="36">
        <v>74.849999999999994</v>
      </c>
      <c r="Q98" s="36">
        <v>26.66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328.66999999999996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-302</v>
      </c>
      <c r="AA98" s="75">
        <f>STOA!J98</f>
        <v>1.93</v>
      </c>
      <c r="AB98" s="75">
        <f>-STOA!P98</f>
        <v>0</v>
      </c>
      <c r="AC98">
        <f t="shared" si="3"/>
        <v>10.763740140319932</v>
      </c>
      <c r="AD98">
        <f t="shared" si="4"/>
        <v>623.66781746763991</v>
      </c>
      <c r="AE98">
        <f>'IDT-1'!F98</f>
        <v>0</v>
      </c>
      <c r="AF98" s="24"/>
      <c r="AG98">
        <f t="shared" si="5"/>
        <v>623.66781746763991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0.19251581999999967</v>
      </c>
      <c r="E99">
        <f t="shared" si="6"/>
        <v>-2.8483199999999988E-3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1.4852362354489663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13.278262253474793</v>
      </c>
      <c r="P99" s="36">
        <f t="shared" si="6"/>
        <v>1.7363725000000028</v>
      </c>
      <c r="Q99" s="36">
        <f t="shared" si="6"/>
        <v>0.58777107856441113</v>
      </c>
      <c r="R99" s="38">
        <f>SUM(R3:R98)/4000</f>
        <v>0.18545000000000006</v>
      </c>
      <c r="S99" s="38">
        <f t="shared" si="6"/>
        <v>0</v>
      </c>
      <c r="T99" s="37">
        <f t="shared" si="6"/>
        <v>0.81356999999999968</v>
      </c>
      <c r="U99" s="37">
        <f t="shared" si="6"/>
        <v>8.8605588274999931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-5.2835049999999999</v>
      </c>
      <c r="AA99" s="75">
        <f t="shared" si="6"/>
        <v>4.3910000000000039E-2</v>
      </c>
      <c r="AB99" s="75">
        <f t="shared" si="6"/>
        <v>0</v>
      </c>
      <c r="AC99">
        <f t="shared" si="6"/>
        <v>0.27767607230908736</v>
      </c>
      <c r="AD99">
        <f t="shared" si="6"/>
        <v>21.949617322679092</v>
      </c>
      <c r="AE99">
        <f t="shared" si="6"/>
        <v>-0.68797324999999998</v>
      </c>
      <c r="AG99">
        <f t="shared" si="6"/>
        <v>21.261644072679086</v>
      </c>
      <c r="AI99">
        <f t="shared" si="6"/>
        <v>0</v>
      </c>
      <c r="AJ99">
        <f t="shared" si="6"/>
        <v>0</v>
      </c>
      <c r="AK99">
        <f t="shared" si="6"/>
        <v>0.43549999999999994</v>
      </c>
      <c r="AL99">
        <f t="shared" si="6"/>
        <v>-0.1055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45346</v>
      </c>
      <c r="B1" s="218"/>
      <c r="C1" s="218"/>
      <c r="D1" s="228" t="s">
        <v>434</v>
      </c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18" t="s">
        <v>196</v>
      </c>
      <c r="M1" s="218" t="s">
        <v>197</v>
      </c>
      <c r="N1" s="218" t="s">
        <v>198</v>
      </c>
      <c r="O1" s="218" t="s">
        <v>193</v>
      </c>
      <c r="P1" s="229" t="s">
        <v>143</v>
      </c>
      <c r="Q1" s="229" t="s">
        <v>144</v>
      </c>
      <c r="R1" s="227" t="s">
        <v>314</v>
      </c>
      <c r="S1" s="227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18" t="s">
        <v>313</v>
      </c>
      <c r="Y1" s="225" t="s">
        <v>218</v>
      </c>
      <c r="Z1" s="225" t="s">
        <v>219</v>
      </c>
      <c r="AA1" s="231" t="s">
        <v>194</v>
      </c>
      <c r="AB1" s="231" t="s">
        <v>195</v>
      </c>
      <c r="AC1" s="25" t="s">
        <v>185</v>
      </c>
      <c r="AD1" s="218" t="s">
        <v>142</v>
      </c>
      <c r="AG1" s="218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24" t="s">
        <v>373</v>
      </c>
      <c r="AP1" s="224" t="s">
        <v>374</v>
      </c>
      <c r="AQ1" s="224" t="s">
        <v>375</v>
      </c>
      <c r="AR1" s="224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8"/>
      <c r="C2" s="218"/>
      <c r="D2" s="22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9"/>
      <c r="Q2" s="229"/>
      <c r="R2" s="227"/>
      <c r="S2" s="227"/>
      <c r="T2" s="40" t="s">
        <v>294</v>
      </c>
      <c r="U2" s="230"/>
      <c r="V2" s="65" t="s">
        <v>284</v>
      </c>
      <c r="W2" s="65" t="s">
        <v>284</v>
      </c>
      <c r="X2" s="218"/>
      <c r="Y2" s="225"/>
      <c r="Z2" s="225"/>
      <c r="AA2" s="231"/>
      <c r="AB2" s="231"/>
      <c r="AC2" s="25">
        <f>Losses!B3</f>
        <v>8.3999999999999995E-3</v>
      </c>
      <c r="AD2" s="218"/>
      <c r="AE2" t="s">
        <v>270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S2" s="225"/>
      <c r="AT2" s="225"/>
    </row>
    <row r="3" spans="1:46">
      <c r="A3" t="s">
        <v>45</v>
      </c>
      <c r="D3">
        <f>TWEPL!S3</f>
        <v>1.2879000000000003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81.41</v>
      </c>
      <c r="AB3" s="75">
        <f>-STOA!Q3</f>
        <v>0</v>
      </c>
      <c r="AC3">
        <f>SUMIF(B3:AB3,"&gt;0")*$AC$2-SUMIF(B3:AB3,"&lt;0")*($AC$2/(1-$AC$2))+SUMIF(AI3:AR3,"&gt;0")*$AC$2-SUMIF(AI3:AR3,"&lt;0")*($AC$2/(1-$AC$2))</f>
        <v>0.85971446174315724</v>
      </c>
      <c r="AD3">
        <f>SUM(B3:AB3,AI3:AR3)-AC3</f>
        <v>101.44747754066213</v>
      </c>
      <c r="AE3">
        <f>'IDT-1'!E3</f>
        <v>0</v>
      </c>
      <c r="AF3" s="24"/>
      <c r="AG3">
        <f>SUM(AD3:AF3)</f>
        <v>101.44747754066213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1.2879000000000003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81.41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0.85971446174315724</v>
      </c>
      <c r="AD4">
        <f t="shared" ref="AD4:AD67" si="1">SUM(B4:AB4,AI4:AR4)-AC4</f>
        <v>101.44747754066213</v>
      </c>
      <c r="AE4">
        <f>'IDT-1'!E4</f>
        <v>0</v>
      </c>
      <c r="AF4" s="24"/>
      <c r="AG4">
        <f t="shared" ref="AG4:AG67" si="2">SUM(AD4:AF4)</f>
        <v>101.44747754066213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1.2879000000000003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81.41</v>
      </c>
      <c r="AB5" s="75">
        <f>-STOA!Q5</f>
        <v>0</v>
      </c>
      <c r="AC5">
        <f t="shared" si="0"/>
        <v>0.94442603899204791</v>
      </c>
      <c r="AD5">
        <f t="shared" si="1"/>
        <v>91.362765963413239</v>
      </c>
      <c r="AE5">
        <f>'IDT-1'!E5</f>
        <v>0</v>
      </c>
      <c r="AF5" s="24"/>
      <c r="AG5">
        <f t="shared" si="2"/>
        <v>91.362765963413239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1.2879000000000003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81.41</v>
      </c>
      <c r="AB6" s="75">
        <f>-STOA!Q6</f>
        <v>0</v>
      </c>
      <c r="AC6">
        <f t="shared" si="0"/>
        <v>0.94442603899204791</v>
      </c>
      <c r="AD6">
        <f t="shared" si="1"/>
        <v>91.362765963413239</v>
      </c>
      <c r="AE6">
        <f>'IDT-1'!E6</f>
        <v>0</v>
      </c>
      <c r="AF6" s="24"/>
      <c r="AG6">
        <f t="shared" si="2"/>
        <v>91.362765963413239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1.2879000000000003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81.41</v>
      </c>
      <c r="AB7" s="75">
        <f>-STOA!Q7</f>
        <v>0</v>
      </c>
      <c r="AC7">
        <f t="shared" si="0"/>
        <v>0.94442603899204791</v>
      </c>
      <c r="AD7">
        <f t="shared" si="1"/>
        <v>91.362765963413239</v>
      </c>
      <c r="AE7">
        <f>'IDT-1'!E7</f>
        <v>0</v>
      </c>
      <c r="AF7" s="24"/>
      <c r="AG7">
        <f t="shared" si="2"/>
        <v>91.362765963413239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1.2879000000000003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81.41</v>
      </c>
      <c r="AB8" s="75">
        <f>-STOA!Q8</f>
        <v>0</v>
      </c>
      <c r="AC8">
        <f t="shared" si="0"/>
        <v>0.94442603899204791</v>
      </c>
      <c r="AD8">
        <f t="shared" si="1"/>
        <v>91.362765963413239</v>
      </c>
      <c r="AE8">
        <f>'IDT-1'!E8</f>
        <v>0</v>
      </c>
      <c r="AF8" s="24"/>
      <c r="AG8">
        <f t="shared" si="2"/>
        <v>91.362765963413239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1.2879000000000003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81.41</v>
      </c>
      <c r="AB9" s="75">
        <f>-STOA!Q9</f>
        <v>0</v>
      </c>
      <c r="AC9">
        <f t="shared" si="0"/>
        <v>0.94442603899204791</v>
      </c>
      <c r="AD9">
        <f t="shared" si="1"/>
        <v>91.362765963413239</v>
      </c>
      <c r="AE9">
        <f>'IDT-1'!E9</f>
        <v>0</v>
      </c>
      <c r="AF9" s="24"/>
      <c r="AG9">
        <f t="shared" si="2"/>
        <v>91.362765963413239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1.2879000000000003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81.41</v>
      </c>
      <c r="AB10" s="75">
        <f>-STOA!Q10</f>
        <v>0</v>
      </c>
      <c r="AC10">
        <f t="shared" si="0"/>
        <v>0.94442603899204791</v>
      </c>
      <c r="AD10">
        <f t="shared" si="1"/>
        <v>91.362765963413239</v>
      </c>
      <c r="AE10">
        <f>'IDT-1'!E10</f>
        <v>0</v>
      </c>
      <c r="AF10" s="24"/>
      <c r="AG10">
        <f t="shared" si="2"/>
        <v>91.362765963413239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1.2879000000000003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81.41</v>
      </c>
      <c r="AB11" s="75">
        <f>-STOA!Q11</f>
        <v>0</v>
      </c>
      <c r="AC11">
        <f t="shared" si="0"/>
        <v>0.94442603899204791</v>
      </c>
      <c r="AD11">
        <f t="shared" si="1"/>
        <v>91.362765963413239</v>
      </c>
      <c r="AE11">
        <f>'IDT-1'!E11</f>
        <v>0</v>
      </c>
      <c r="AF11" s="24"/>
      <c r="AG11">
        <f t="shared" si="2"/>
        <v>91.362765963413239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1.2879000000000003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81.41</v>
      </c>
      <c r="AB12" s="75">
        <f>-STOA!Q12</f>
        <v>0</v>
      </c>
      <c r="AC12">
        <f t="shared" si="0"/>
        <v>0.94442603899204791</v>
      </c>
      <c r="AD12">
        <f t="shared" si="1"/>
        <v>91.362765963413239</v>
      </c>
      <c r="AE12">
        <f>'IDT-1'!E12</f>
        <v>0</v>
      </c>
      <c r="AF12" s="24"/>
      <c r="AG12">
        <f t="shared" si="2"/>
        <v>91.362765963413239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1.2879000000000003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81.41</v>
      </c>
      <c r="AB13" s="75">
        <f>-STOA!Q13</f>
        <v>0</v>
      </c>
      <c r="AC13">
        <f t="shared" si="0"/>
        <v>0.94442603899204791</v>
      </c>
      <c r="AD13">
        <f t="shared" si="1"/>
        <v>91.362765963413239</v>
      </c>
      <c r="AE13">
        <f>'IDT-1'!E13</f>
        <v>0</v>
      </c>
      <c r="AF13" s="24"/>
      <c r="AG13">
        <f t="shared" si="2"/>
        <v>91.362765963413239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1.2879000000000003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81.41</v>
      </c>
      <c r="AB14" s="75">
        <f>-STOA!Q14</f>
        <v>0</v>
      </c>
      <c r="AC14">
        <f t="shared" si="0"/>
        <v>0.94442603899204791</v>
      </c>
      <c r="AD14">
        <f t="shared" si="1"/>
        <v>91.362765963413239</v>
      </c>
      <c r="AE14">
        <f>'IDT-1'!E14</f>
        <v>0</v>
      </c>
      <c r="AF14" s="24"/>
      <c r="AG14">
        <f t="shared" si="2"/>
        <v>91.362765963413239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1.2879000000000003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81.41</v>
      </c>
      <c r="AB15" s="75">
        <f>-STOA!Q15</f>
        <v>0</v>
      </c>
      <c r="AC15">
        <f t="shared" si="0"/>
        <v>0.94442603899204791</v>
      </c>
      <c r="AD15">
        <f t="shared" si="1"/>
        <v>91.362765963413239</v>
      </c>
      <c r="AE15">
        <f>'IDT-1'!E15</f>
        <v>0</v>
      </c>
      <c r="AF15" s="24"/>
      <c r="AG15">
        <f t="shared" si="2"/>
        <v>91.362765963413239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1.2636000000000001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81.41</v>
      </c>
      <c r="AB16" s="75">
        <f>-STOA!Q16</f>
        <v>0</v>
      </c>
      <c r="AC16">
        <f t="shared" si="0"/>
        <v>0.94422191899204777</v>
      </c>
      <c r="AD16">
        <f t="shared" si="1"/>
        <v>91.338670083413248</v>
      </c>
      <c r="AE16">
        <f>'IDT-1'!E16</f>
        <v>0</v>
      </c>
      <c r="AF16" s="24"/>
      <c r="AG16">
        <f t="shared" si="2"/>
        <v>91.338670083413248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1.2636000000000001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81.41</v>
      </c>
      <c r="AB17" s="75">
        <f>-STOA!Q17</f>
        <v>0</v>
      </c>
      <c r="AC17">
        <f t="shared" si="0"/>
        <v>0.94422191899204777</v>
      </c>
      <c r="AD17">
        <f t="shared" si="1"/>
        <v>91.338670083413248</v>
      </c>
      <c r="AE17">
        <f>'IDT-1'!E17</f>
        <v>0</v>
      </c>
      <c r="AF17" s="24"/>
      <c r="AG17">
        <f t="shared" si="2"/>
        <v>91.338670083413248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1.2636000000000001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81.41</v>
      </c>
      <c r="AB18" s="75">
        <f>-STOA!Q18</f>
        <v>0</v>
      </c>
      <c r="AC18">
        <f t="shared" si="0"/>
        <v>0.94422191899204777</v>
      </c>
      <c r="AD18">
        <f t="shared" si="1"/>
        <v>91.338670083413248</v>
      </c>
      <c r="AE18">
        <f>'IDT-1'!E18</f>
        <v>0</v>
      </c>
      <c r="AF18" s="24"/>
      <c r="AG18">
        <f t="shared" si="2"/>
        <v>91.338670083413248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1.2636000000000001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81.41</v>
      </c>
      <c r="AB19" s="75">
        <f>-STOA!Q19</f>
        <v>0</v>
      </c>
      <c r="AC19">
        <f t="shared" si="0"/>
        <v>0.94422191899204777</v>
      </c>
      <c r="AD19">
        <f t="shared" si="1"/>
        <v>91.338670083413248</v>
      </c>
      <c r="AE19">
        <f>'IDT-1'!E19</f>
        <v>0</v>
      </c>
      <c r="AF19" s="24"/>
      <c r="AG19">
        <f t="shared" si="2"/>
        <v>91.338670083413248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81.41</v>
      </c>
      <c r="AB20" s="75">
        <f>-STOA!Q20</f>
        <v>0</v>
      </c>
      <c r="AC20">
        <f t="shared" si="0"/>
        <v>0.94422191899204777</v>
      </c>
      <c r="AD20">
        <f t="shared" si="1"/>
        <v>91.338670083413248</v>
      </c>
      <c r="AE20">
        <f>'IDT-1'!E20</f>
        <v>0</v>
      </c>
      <c r="AF20" s="24"/>
      <c r="AG20">
        <f t="shared" si="2"/>
        <v>91.338670083413248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81.41</v>
      </c>
      <c r="AB21" s="75">
        <f>-STOA!Q21</f>
        <v>0</v>
      </c>
      <c r="AC21">
        <f t="shared" si="0"/>
        <v>0.94422191899204777</v>
      </c>
      <c r="AD21">
        <f t="shared" si="1"/>
        <v>91.338670083413248</v>
      </c>
      <c r="AE21">
        <f>'IDT-1'!E21</f>
        <v>0</v>
      </c>
      <c r="AF21" s="24"/>
      <c r="AG21">
        <f t="shared" si="2"/>
        <v>91.338670083413248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81.41</v>
      </c>
      <c r="AB22" s="75">
        <f>-STOA!Q22</f>
        <v>0</v>
      </c>
      <c r="AC22">
        <f t="shared" si="0"/>
        <v>0.94422191899204777</v>
      </c>
      <c r="AD22">
        <f t="shared" si="1"/>
        <v>91.338670083413248</v>
      </c>
      <c r="AE22">
        <f>'IDT-1'!E22</f>
        <v>0</v>
      </c>
      <c r="AF22" s="24"/>
      <c r="AG22">
        <f t="shared" si="2"/>
        <v>91.338670083413248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1.28304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81.41</v>
      </c>
      <c r="AB23" s="75">
        <f>-STOA!Q23</f>
        <v>0</v>
      </c>
      <c r="AC23">
        <f t="shared" si="0"/>
        <v>0.94086484217184341</v>
      </c>
      <c r="AD23">
        <f t="shared" si="1"/>
        <v>90.942375157828153</v>
      </c>
      <c r="AE23">
        <f>'IDT-1'!E23</f>
        <v>0</v>
      </c>
      <c r="AF23" s="24"/>
      <c r="AG23">
        <f t="shared" si="2"/>
        <v>90.942375157828153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1.28304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81.41</v>
      </c>
      <c r="AB24" s="75">
        <f>-STOA!Q24</f>
        <v>0</v>
      </c>
      <c r="AC24">
        <f t="shared" si="0"/>
        <v>0.94086484217184341</v>
      </c>
      <c r="AD24">
        <f t="shared" si="1"/>
        <v>90.942375157828153</v>
      </c>
      <c r="AE24">
        <f>'IDT-1'!E24</f>
        <v>0</v>
      </c>
      <c r="AF24" s="24"/>
      <c r="AG24">
        <f t="shared" si="2"/>
        <v>90.942375157828153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1.28304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81.41</v>
      </c>
      <c r="AB25" s="75">
        <f>-STOA!Q25</f>
        <v>0</v>
      </c>
      <c r="AC25">
        <f t="shared" si="0"/>
        <v>0.94086484217184341</v>
      </c>
      <c r="AD25">
        <f t="shared" si="1"/>
        <v>90.942375157828153</v>
      </c>
      <c r="AE25">
        <f>'IDT-1'!E25</f>
        <v>0</v>
      </c>
      <c r="AF25" s="24"/>
      <c r="AG25">
        <f t="shared" si="2"/>
        <v>90.942375157828153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1.28304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81.41</v>
      </c>
      <c r="AB26" s="75">
        <f>-STOA!Q26</f>
        <v>0</v>
      </c>
      <c r="AC26">
        <f t="shared" si="0"/>
        <v>0.94086484217184341</v>
      </c>
      <c r="AD26">
        <f t="shared" si="1"/>
        <v>90.942375157828153</v>
      </c>
      <c r="AE26">
        <f>'IDT-1'!E26</f>
        <v>0</v>
      </c>
      <c r="AF26" s="24"/>
      <c r="AG26">
        <f t="shared" si="2"/>
        <v>90.942375157828153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1.28304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18.999379808813242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110.32000000000001</v>
      </c>
      <c r="AB27" s="75">
        <f>-STOA!Q27</f>
        <v>0</v>
      </c>
      <c r="AC27">
        <f t="shared" si="0"/>
        <v>1.097228055316984</v>
      </c>
      <c r="AD27">
        <f t="shared" si="1"/>
        <v>129.48539175349629</v>
      </c>
      <c r="AE27">
        <f>'IDT-1'!E27</f>
        <v>0</v>
      </c>
      <c r="AF27" s="24"/>
      <c r="AG27">
        <f t="shared" si="2"/>
        <v>129.48539175349629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1.28304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18.999379808813242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110.32000000000001</v>
      </c>
      <c r="AB28" s="75">
        <f>-STOA!Q28</f>
        <v>0</v>
      </c>
      <c r="AC28">
        <f t="shared" si="0"/>
        <v>1.097228055316984</v>
      </c>
      <c r="AD28">
        <f t="shared" si="1"/>
        <v>129.48539175349629</v>
      </c>
      <c r="AE28">
        <f>'IDT-1'!E28</f>
        <v>0</v>
      </c>
      <c r="AF28" s="24"/>
      <c r="AG28">
        <f t="shared" si="2"/>
        <v>129.48539175349629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1.28304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18.999443654312724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110.32000000000001</v>
      </c>
      <c r="AB29" s="75">
        <f>-STOA!Q29</f>
        <v>0</v>
      </c>
      <c r="AC29">
        <f t="shared" si="0"/>
        <v>1.0972285916191797</v>
      </c>
      <c r="AD29">
        <f t="shared" si="1"/>
        <v>129.48545506269357</v>
      </c>
      <c r="AE29">
        <f>'IDT-1'!E29</f>
        <v>0</v>
      </c>
      <c r="AF29" s="24"/>
      <c r="AG29">
        <f t="shared" si="2"/>
        <v>129.48545506269357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1.28304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18.999465992130411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110.32000000000001</v>
      </c>
      <c r="AB30" s="75">
        <f>-STOA!Q30</f>
        <v>0</v>
      </c>
      <c r="AC30">
        <f t="shared" si="0"/>
        <v>1.0972287792568485</v>
      </c>
      <c r="AD30">
        <f t="shared" si="1"/>
        <v>129.48547721287358</v>
      </c>
      <c r="AE30">
        <f>'IDT-1'!E30</f>
        <v>0</v>
      </c>
      <c r="AF30" s="24"/>
      <c r="AG30">
        <f t="shared" si="2"/>
        <v>129.48547721287358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1.28304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18.999465992130411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110.32000000000001</v>
      </c>
      <c r="AB31" s="75">
        <f>-STOA!Q31</f>
        <v>0</v>
      </c>
      <c r="AC31">
        <f t="shared" si="0"/>
        <v>1.0972287792568485</v>
      </c>
      <c r="AD31">
        <f t="shared" si="1"/>
        <v>129.48547721287358</v>
      </c>
      <c r="AE31">
        <f>'IDT-1'!E31</f>
        <v>0</v>
      </c>
      <c r="AF31" s="24"/>
      <c r="AG31">
        <f t="shared" si="2"/>
        <v>129.48547721287358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1.28304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18.999465992130411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110.32000000000001</v>
      </c>
      <c r="AB32" s="75">
        <f>-STOA!Q32</f>
        <v>0</v>
      </c>
      <c r="AC32">
        <f t="shared" si="0"/>
        <v>1.0972287792568485</v>
      </c>
      <c r="AD32">
        <f t="shared" si="1"/>
        <v>129.48547721287358</v>
      </c>
      <c r="AE32">
        <f>'IDT-1'!E32</f>
        <v>0</v>
      </c>
      <c r="AF32" s="24"/>
      <c r="AG32">
        <f t="shared" si="2"/>
        <v>129.48547721287358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1.28304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18.999257841490568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110.32000000000001</v>
      </c>
      <c r="AB33" s="75">
        <f>-STOA!Q33</f>
        <v>0</v>
      </c>
      <c r="AC33">
        <f t="shared" si="0"/>
        <v>1.0972270307914738</v>
      </c>
      <c r="AD33">
        <f t="shared" si="1"/>
        <v>129.48527081069909</v>
      </c>
      <c r="AE33">
        <f>'IDT-1'!E33</f>
        <v>0</v>
      </c>
      <c r="AF33" s="24"/>
      <c r="AG33">
        <f t="shared" si="2"/>
        <v>129.48527081069909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1.28304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18.999257841490568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110.32000000000001</v>
      </c>
      <c r="AB34" s="75">
        <f>-STOA!Q34</f>
        <v>0</v>
      </c>
      <c r="AC34">
        <f t="shared" si="0"/>
        <v>1.0972270307914738</v>
      </c>
      <c r="AD34">
        <f t="shared" si="1"/>
        <v>129.48527081069909</v>
      </c>
      <c r="AE34">
        <f>'IDT-1'!E34</f>
        <v>0</v>
      </c>
      <c r="AF34" s="24"/>
      <c r="AG34">
        <f t="shared" si="2"/>
        <v>129.48527081069909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1.28304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18.999257841490568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110.32000000000001</v>
      </c>
      <c r="AB35" s="75">
        <f>-STOA!Q35</f>
        <v>0</v>
      </c>
      <c r="AC35">
        <f t="shared" si="0"/>
        <v>1.0972270307914738</v>
      </c>
      <c r="AD35">
        <f t="shared" si="1"/>
        <v>129.48527081069909</v>
      </c>
      <c r="AE35">
        <f>'IDT-1'!E35</f>
        <v>0</v>
      </c>
      <c r="AF35" s="24"/>
      <c r="AG35">
        <f t="shared" si="2"/>
        <v>129.48527081069909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1.28304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18.999257841490568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110.32000000000001</v>
      </c>
      <c r="AB36" s="75">
        <f>-STOA!Q36</f>
        <v>0</v>
      </c>
      <c r="AC36">
        <f t="shared" si="0"/>
        <v>1.0972270307914738</v>
      </c>
      <c r="AD36">
        <f t="shared" si="1"/>
        <v>129.48527081069909</v>
      </c>
      <c r="AE36">
        <f>'IDT-1'!E36</f>
        <v>0</v>
      </c>
      <c r="AF36" s="24"/>
      <c r="AG36">
        <f t="shared" si="2"/>
        <v>129.48527081069909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1.28304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18.999257841490568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110.32000000000001</v>
      </c>
      <c r="AB37" s="75">
        <f>-STOA!Q37</f>
        <v>0</v>
      </c>
      <c r="AC37">
        <f t="shared" si="0"/>
        <v>1.0972270307914738</v>
      </c>
      <c r="AD37">
        <f t="shared" si="1"/>
        <v>129.48527081069909</v>
      </c>
      <c r="AE37">
        <f>'IDT-1'!E37</f>
        <v>0</v>
      </c>
      <c r="AF37" s="24"/>
      <c r="AG37">
        <f t="shared" si="2"/>
        <v>129.48527081069909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1.28304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18.999257841490568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110.32000000000001</v>
      </c>
      <c r="AB38" s="75">
        <f>-STOA!Q38</f>
        <v>0</v>
      </c>
      <c r="AC38">
        <f t="shared" si="0"/>
        <v>1.0972270307914738</v>
      </c>
      <c r="AD38">
        <f t="shared" si="1"/>
        <v>129.48527081069909</v>
      </c>
      <c r="AE38">
        <f>'IDT-1'!E38</f>
        <v>0</v>
      </c>
      <c r="AF38" s="24"/>
      <c r="AG38">
        <f t="shared" si="2"/>
        <v>129.48527081069909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1.28304</v>
      </c>
      <c r="E39">
        <f>GT_NG!S39</f>
        <v>-1.9800000000000002E-2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18.999257841490568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119.96000000000001</v>
      </c>
      <c r="AB39" s="75">
        <f>-STOA!Q39</f>
        <v>0</v>
      </c>
      <c r="AC39">
        <f t="shared" si="0"/>
        <v>1.1782030307914737</v>
      </c>
      <c r="AD39">
        <f t="shared" si="1"/>
        <v>139.04429481069909</v>
      </c>
      <c r="AE39">
        <f>'IDT-1'!E39</f>
        <v>0</v>
      </c>
      <c r="AF39" s="24"/>
      <c r="AG39">
        <f t="shared" si="2"/>
        <v>139.04429481069909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1.28304</v>
      </c>
      <c r="E40">
        <f>GT_NG!S40</f>
        <v>-1.9800000000000002E-2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18.999257841490568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119.96000000000001</v>
      </c>
      <c r="AB40" s="75">
        <f>-STOA!Q40</f>
        <v>0</v>
      </c>
      <c r="AC40">
        <f t="shared" si="0"/>
        <v>1.1782030307914737</v>
      </c>
      <c r="AD40">
        <f t="shared" si="1"/>
        <v>139.04429481069909</v>
      </c>
      <c r="AE40">
        <f>'IDT-1'!E40</f>
        <v>0</v>
      </c>
      <c r="AF40" s="24"/>
      <c r="AG40">
        <f t="shared" si="2"/>
        <v>139.04429481069909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1.28304</v>
      </c>
      <c r="E41">
        <f>GT_NG!S41</f>
        <v>-1.9800000000000002E-2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18.99940744040989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119.96000000000001</v>
      </c>
      <c r="AB41" s="75">
        <f>-STOA!Q41</f>
        <v>0</v>
      </c>
      <c r="AC41">
        <f t="shared" si="0"/>
        <v>1.1782042874223961</v>
      </c>
      <c r="AD41">
        <f t="shared" si="1"/>
        <v>139.0444431529875</v>
      </c>
      <c r="AE41">
        <f>'IDT-1'!E41</f>
        <v>0</v>
      </c>
      <c r="AF41" s="24"/>
      <c r="AG41">
        <f t="shared" si="2"/>
        <v>139.0444431529875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1.28304</v>
      </c>
      <c r="E42">
        <f>GT_NG!S42</f>
        <v>-1.9800000000000002E-2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18.99940744040989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119.96000000000001</v>
      </c>
      <c r="AB42" s="75">
        <f>-STOA!Q42</f>
        <v>0</v>
      </c>
      <c r="AC42">
        <f t="shared" si="0"/>
        <v>1.1782042874223961</v>
      </c>
      <c r="AD42">
        <f t="shared" si="1"/>
        <v>139.0444431529875</v>
      </c>
      <c r="AE42">
        <f>'IDT-1'!E42</f>
        <v>0</v>
      </c>
      <c r="AF42" s="24"/>
      <c r="AG42">
        <f t="shared" si="2"/>
        <v>139.0444431529875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1.28304</v>
      </c>
      <c r="E43">
        <f>GT_NG!S43</f>
        <v>-1.9800000000000002E-2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18.999379808813242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119.96000000000001</v>
      </c>
      <c r="AB43" s="75">
        <f>-STOA!Q43</f>
        <v>0</v>
      </c>
      <c r="AC43">
        <f t="shared" si="0"/>
        <v>1.1782040553169841</v>
      </c>
      <c r="AD43">
        <f t="shared" si="1"/>
        <v>139.04441575349625</v>
      </c>
      <c r="AE43">
        <f>'IDT-1'!E43</f>
        <v>0</v>
      </c>
      <c r="AF43" s="24"/>
      <c r="AG43">
        <f t="shared" si="2"/>
        <v>139.04441575349625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1.28304</v>
      </c>
      <c r="E44">
        <f>GT_NG!S44</f>
        <v>-1.9800000000000002E-2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18.999379808813242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119.96000000000001</v>
      </c>
      <c r="AB44" s="75">
        <f>-STOA!Q44</f>
        <v>0</v>
      </c>
      <c r="AC44">
        <f t="shared" si="0"/>
        <v>1.1782040553169841</v>
      </c>
      <c r="AD44">
        <f t="shared" si="1"/>
        <v>139.04441575349625</v>
      </c>
      <c r="AE44">
        <f>'IDT-1'!E44</f>
        <v>0</v>
      </c>
      <c r="AF44" s="24"/>
      <c r="AG44">
        <f t="shared" si="2"/>
        <v>139.04441575349625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1.28304</v>
      </c>
      <c r="E45">
        <f>GT_NG!S45</f>
        <v>-1.9800000000000002E-2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18.999077714674044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119.96000000000001</v>
      </c>
      <c r="AB45" s="75">
        <f>-STOA!Q45</f>
        <v>0</v>
      </c>
      <c r="AC45">
        <f t="shared" si="0"/>
        <v>1.1782015177262151</v>
      </c>
      <c r="AD45">
        <f t="shared" si="1"/>
        <v>139.04411619694784</v>
      </c>
      <c r="AE45">
        <f>'IDT-1'!E45</f>
        <v>0</v>
      </c>
      <c r="AF45" s="24"/>
      <c r="AG45">
        <f t="shared" si="2"/>
        <v>139.04411619694784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1.3122</v>
      </c>
      <c r="E46">
        <f>GT_NG!S46</f>
        <v>-1.9800000000000002E-2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18.999077714674044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119.96000000000001</v>
      </c>
      <c r="AB46" s="75">
        <f>-STOA!Q46</f>
        <v>0</v>
      </c>
      <c r="AC46">
        <f t="shared" si="0"/>
        <v>1.1784464617262149</v>
      </c>
      <c r="AD46">
        <f t="shared" si="1"/>
        <v>139.07303125294783</v>
      </c>
      <c r="AE46">
        <f>'IDT-1'!E46</f>
        <v>0</v>
      </c>
      <c r="AF46" s="24"/>
      <c r="AG46">
        <f t="shared" si="2"/>
        <v>139.07303125294783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1.3122</v>
      </c>
      <c r="E47">
        <f>GT_NG!S47</f>
        <v>-1.9800000000000002E-2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18.999077714674044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116.10000000000001</v>
      </c>
      <c r="AB47" s="75">
        <f>-STOA!Q47</f>
        <v>0</v>
      </c>
      <c r="AC47">
        <f t="shared" si="0"/>
        <v>1.1460224617262147</v>
      </c>
      <c r="AD47">
        <f t="shared" si="1"/>
        <v>135.24545525294786</v>
      </c>
      <c r="AE47">
        <f>'IDT-1'!E47</f>
        <v>0</v>
      </c>
      <c r="AF47" s="24"/>
      <c r="AG47">
        <f t="shared" si="2"/>
        <v>135.24545525294786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1.3122</v>
      </c>
      <c r="E48">
        <f>GT_NG!S48</f>
        <v>-1.9800000000000002E-2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18.999077714674044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116.10000000000001</v>
      </c>
      <c r="AB48" s="75">
        <f>-STOA!Q48</f>
        <v>0</v>
      </c>
      <c r="AC48">
        <f t="shared" si="0"/>
        <v>1.1460224617262147</v>
      </c>
      <c r="AD48">
        <f t="shared" si="1"/>
        <v>135.24545525294786</v>
      </c>
      <c r="AE48">
        <f>'IDT-1'!E48</f>
        <v>0</v>
      </c>
      <c r="AF48" s="24"/>
      <c r="AG48">
        <f t="shared" si="2"/>
        <v>135.24545525294786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1.3122</v>
      </c>
      <c r="E49">
        <f>GT_NG!S49</f>
        <v>-1.9800000000000002E-2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18.999077714674044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116.10000000000001</v>
      </c>
      <c r="AB49" s="75">
        <f>-STOA!Q49</f>
        <v>0</v>
      </c>
      <c r="AC49">
        <f t="shared" si="0"/>
        <v>1.1460224617262147</v>
      </c>
      <c r="AD49">
        <f t="shared" si="1"/>
        <v>135.24545525294786</v>
      </c>
      <c r="AE49">
        <f>'IDT-1'!E49</f>
        <v>0</v>
      </c>
      <c r="AF49" s="24"/>
      <c r="AG49">
        <f t="shared" si="2"/>
        <v>135.24545525294786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1.3122</v>
      </c>
      <c r="E50">
        <f>GT_NG!S50</f>
        <v>-1.9800000000000002E-2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18.999077714674044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116.10000000000001</v>
      </c>
      <c r="AB50" s="75">
        <f>-STOA!Q50</f>
        <v>0</v>
      </c>
      <c r="AC50">
        <f t="shared" si="0"/>
        <v>1.1460224617262147</v>
      </c>
      <c r="AD50">
        <f t="shared" si="1"/>
        <v>135.24545525294786</v>
      </c>
      <c r="AE50">
        <f>'IDT-1'!E50</f>
        <v>0</v>
      </c>
      <c r="AF50" s="24"/>
      <c r="AG50">
        <f t="shared" si="2"/>
        <v>135.24545525294786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1.3122</v>
      </c>
      <c r="E51">
        <f>GT_NG!S51</f>
        <v>-1.9800000000000002E-2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18.999077714674044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116.10000000000001</v>
      </c>
      <c r="AB51" s="75">
        <f>-STOA!Q51</f>
        <v>0</v>
      </c>
      <c r="AC51">
        <f t="shared" si="0"/>
        <v>1.1460224617262147</v>
      </c>
      <c r="AD51">
        <f t="shared" si="1"/>
        <v>135.24545525294786</v>
      </c>
      <c r="AE51">
        <f>'IDT-1'!E51</f>
        <v>0</v>
      </c>
      <c r="AF51" s="24"/>
      <c r="AG51">
        <f t="shared" si="2"/>
        <v>135.24545525294786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1.3122</v>
      </c>
      <c r="E52">
        <f>GT_NG!S52</f>
        <v>-1.9800000000000002E-2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18.999077714674044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116.10000000000001</v>
      </c>
      <c r="AB52" s="75">
        <f>-STOA!Q52</f>
        <v>0</v>
      </c>
      <c r="AC52">
        <f t="shared" si="0"/>
        <v>1.1460224617262147</v>
      </c>
      <c r="AD52">
        <f t="shared" si="1"/>
        <v>135.24545525294786</v>
      </c>
      <c r="AE52">
        <f>'IDT-1'!E52</f>
        <v>0</v>
      </c>
      <c r="AF52" s="24"/>
      <c r="AG52">
        <f t="shared" si="2"/>
        <v>135.24545525294786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1.3122</v>
      </c>
      <c r="E53">
        <f>GT_NG!S53</f>
        <v>-1.9800000000000002E-2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18.999077714674044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116.10000000000001</v>
      </c>
      <c r="AB53" s="75">
        <f>-STOA!Q53</f>
        <v>0</v>
      </c>
      <c r="AC53">
        <f t="shared" si="0"/>
        <v>1.1460224617262147</v>
      </c>
      <c r="AD53">
        <f t="shared" si="1"/>
        <v>135.24545525294786</v>
      </c>
      <c r="AE53">
        <f>'IDT-1'!E53</f>
        <v>0</v>
      </c>
      <c r="AF53" s="24"/>
      <c r="AG53">
        <f t="shared" si="2"/>
        <v>135.24545525294786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1.3122</v>
      </c>
      <c r="E54">
        <f>GT_NG!S54</f>
        <v>-1.9800000000000002E-2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18.999077714674044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116.10000000000001</v>
      </c>
      <c r="AB54" s="75">
        <f>-STOA!Q54</f>
        <v>0</v>
      </c>
      <c r="AC54">
        <f t="shared" si="0"/>
        <v>1.1460224617262147</v>
      </c>
      <c r="AD54">
        <f t="shared" si="1"/>
        <v>135.24545525294786</v>
      </c>
      <c r="AE54">
        <f>'IDT-1'!E54</f>
        <v>0</v>
      </c>
      <c r="AF54" s="24"/>
      <c r="AG54">
        <f t="shared" si="2"/>
        <v>135.24545525294786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1.3122</v>
      </c>
      <c r="E55">
        <f>GT_NG!S55</f>
        <v>-1.9800000000000002E-2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116.10000000000001</v>
      </c>
      <c r="AB55" s="75">
        <f>-STOA!Q55</f>
        <v>0</v>
      </c>
      <c r="AC55">
        <f t="shared" si="0"/>
        <v>1.143342208922953</v>
      </c>
      <c r="AD55">
        <f t="shared" si="1"/>
        <v>134.92905779107707</v>
      </c>
      <c r="AE55">
        <f>'IDT-1'!E55</f>
        <v>0</v>
      </c>
      <c r="AF55" s="24"/>
      <c r="AG55">
        <f t="shared" si="2"/>
        <v>134.92905779107707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1.3122</v>
      </c>
      <c r="E56">
        <f>GT_NG!S56</f>
        <v>-1.9800000000000002E-2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116.10000000000001</v>
      </c>
      <c r="AB56" s="75">
        <f>-STOA!Q56</f>
        <v>0</v>
      </c>
      <c r="AC56">
        <f t="shared" si="0"/>
        <v>1.143342208922953</v>
      </c>
      <c r="AD56">
        <f t="shared" si="1"/>
        <v>134.92905779107707</v>
      </c>
      <c r="AE56">
        <f>'IDT-1'!E56</f>
        <v>0</v>
      </c>
      <c r="AF56" s="24"/>
      <c r="AG56">
        <f t="shared" si="2"/>
        <v>134.92905779107707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1.3122</v>
      </c>
      <c r="E57">
        <f>GT_NG!S57</f>
        <v>-1.9800000000000002E-2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116.10000000000001</v>
      </c>
      <c r="AB57" s="75">
        <f>-STOA!Q57</f>
        <v>0</v>
      </c>
      <c r="AC57">
        <f t="shared" si="0"/>
        <v>1.143342208922953</v>
      </c>
      <c r="AD57">
        <f t="shared" si="1"/>
        <v>134.92905779107707</v>
      </c>
      <c r="AE57">
        <f>'IDT-1'!E57</f>
        <v>0</v>
      </c>
      <c r="AF57" s="24"/>
      <c r="AG57">
        <f t="shared" si="2"/>
        <v>134.92905779107707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1.3122</v>
      </c>
      <c r="E58">
        <f>GT_NG!S58</f>
        <v>-1.9800000000000002E-2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116.10000000000001</v>
      </c>
      <c r="AB58" s="75">
        <f>-STOA!Q58</f>
        <v>0</v>
      </c>
      <c r="AC58">
        <f t="shared" si="0"/>
        <v>1.143342208922953</v>
      </c>
      <c r="AD58">
        <f t="shared" si="1"/>
        <v>134.92905779107707</v>
      </c>
      <c r="AE58">
        <f>'IDT-1'!E58</f>
        <v>0</v>
      </c>
      <c r="AF58" s="24"/>
      <c r="AG58">
        <f t="shared" si="2"/>
        <v>134.92905779107707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1.3122</v>
      </c>
      <c r="E59">
        <f>GT_NG!S59</f>
        <v>-1.9800000000000002E-2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116.10000000000001</v>
      </c>
      <c r="AB59" s="75">
        <f>-STOA!Q59</f>
        <v>0</v>
      </c>
      <c r="AC59">
        <f t="shared" si="0"/>
        <v>1.143342208922953</v>
      </c>
      <c r="AD59">
        <f t="shared" si="1"/>
        <v>134.92905779107707</v>
      </c>
      <c r="AE59">
        <f>'IDT-1'!E59</f>
        <v>0</v>
      </c>
      <c r="AF59" s="24"/>
      <c r="AG59">
        <f t="shared" si="2"/>
        <v>134.92905779107707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1.3122</v>
      </c>
      <c r="E60">
        <f>GT_NG!S60</f>
        <v>-1.9800000000000002E-2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116.10000000000001</v>
      </c>
      <c r="AB60" s="75">
        <f>-STOA!Q60</f>
        <v>0</v>
      </c>
      <c r="AC60">
        <f t="shared" si="0"/>
        <v>1.143342208922953</v>
      </c>
      <c r="AD60">
        <f t="shared" si="1"/>
        <v>134.92905779107707</v>
      </c>
      <c r="AE60">
        <f>'IDT-1'!E60</f>
        <v>0</v>
      </c>
      <c r="AF60" s="24"/>
      <c r="AG60">
        <f t="shared" si="2"/>
        <v>134.92905779107707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1.3122</v>
      </c>
      <c r="E61">
        <f>GT_NG!S61</f>
        <v>-1.9800000000000002E-2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116.10000000000001</v>
      </c>
      <c r="AB61" s="75">
        <f>-STOA!Q61</f>
        <v>0</v>
      </c>
      <c r="AC61">
        <f t="shared" si="0"/>
        <v>1.143342208922953</v>
      </c>
      <c r="AD61">
        <f t="shared" si="1"/>
        <v>134.92905779107707</v>
      </c>
      <c r="AE61">
        <f>'IDT-1'!E61</f>
        <v>0</v>
      </c>
      <c r="AF61" s="24"/>
      <c r="AG61">
        <f t="shared" si="2"/>
        <v>134.92905779107707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1.3122</v>
      </c>
      <c r="E62">
        <f>GT_NG!S62</f>
        <v>-1.9800000000000002E-2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116.10000000000001</v>
      </c>
      <c r="AB62" s="75">
        <f>-STOA!Q62</f>
        <v>0</v>
      </c>
      <c r="AC62">
        <f t="shared" si="0"/>
        <v>1.143342208922953</v>
      </c>
      <c r="AD62">
        <f t="shared" si="1"/>
        <v>134.92905779107707</v>
      </c>
      <c r="AE62">
        <f>'IDT-1'!E62</f>
        <v>0</v>
      </c>
      <c r="AF62" s="24"/>
      <c r="AG62">
        <f t="shared" si="2"/>
        <v>134.92905779107707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1.3122</v>
      </c>
      <c r="E63">
        <f>GT_NG!S63</f>
        <v>-1.9800000000000002E-2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116.10000000000001</v>
      </c>
      <c r="AB63" s="75">
        <f>-STOA!Q63</f>
        <v>0</v>
      </c>
      <c r="AC63">
        <f t="shared" si="0"/>
        <v>1.143342208922953</v>
      </c>
      <c r="AD63">
        <f t="shared" si="1"/>
        <v>134.92905779107707</v>
      </c>
      <c r="AE63">
        <f>'IDT-1'!E63</f>
        <v>0</v>
      </c>
      <c r="AF63" s="24"/>
      <c r="AG63">
        <f t="shared" si="2"/>
        <v>134.92905779107707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1.3122</v>
      </c>
      <c r="E64">
        <f>GT_NG!S64</f>
        <v>-1.9800000000000002E-2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18.68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116.10000000000001</v>
      </c>
      <c r="AB64" s="75">
        <f>-STOA!Q64</f>
        <v>0</v>
      </c>
      <c r="AC64">
        <f t="shared" si="0"/>
        <v>1.143342208922953</v>
      </c>
      <c r="AD64">
        <f t="shared" si="1"/>
        <v>134.92905779107707</v>
      </c>
      <c r="AE64">
        <f>'IDT-1'!E64</f>
        <v>0</v>
      </c>
      <c r="AF64" s="24"/>
      <c r="AG64">
        <f t="shared" si="2"/>
        <v>134.92905779107707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1.3122</v>
      </c>
      <c r="E65">
        <f>GT_NG!S65</f>
        <v>-1.9800000000000002E-2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116.10000000000001</v>
      </c>
      <c r="AB65" s="75">
        <f>-STOA!Q65</f>
        <v>0</v>
      </c>
      <c r="AC65">
        <f t="shared" si="0"/>
        <v>1.143342208922953</v>
      </c>
      <c r="AD65">
        <f t="shared" si="1"/>
        <v>134.92905779107707</v>
      </c>
      <c r="AE65">
        <f>'IDT-1'!E65</f>
        <v>0</v>
      </c>
      <c r="AF65" s="24"/>
      <c r="AG65">
        <f t="shared" si="2"/>
        <v>134.92905779107707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1.3122</v>
      </c>
      <c r="E66">
        <f>GT_NG!S66</f>
        <v>-1.9800000000000002E-2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116.10000000000001</v>
      </c>
      <c r="AB66" s="75">
        <f>-STOA!Q66</f>
        <v>0</v>
      </c>
      <c r="AC66">
        <f t="shared" si="0"/>
        <v>1.143342208922953</v>
      </c>
      <c r="AD66">
        <f t="shared" si="1"/>
        <v>134.92905779107707</v>
      </c>
      <c r="AE66">
        <f>'IDT-1'!E66</f>
        <v>0</v>
      </c>
      <c r="AF66" s="24"/>
      <c r="AG66">
        <f t="shared" si="2"/>
        <v>134.92905779107707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1.3122</v>
      </c>
      <c r="E67">
        <f>GT_NG!S67</f>
        <v>-1.9800000000000002E-2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116.10000000000001</v>
      </c>
      <c r="AB67" s="75">
        <f>-STOA!Q67</f>
        <v>0</v>
      </c>
      <c r="AC67">
        <f t="shared" si="0"/>
        <v>1.143342208922953</v>
      </c>
      <c r="AD67">
        <f t="shared" si="1"/>
        <v>134.92905779107707</v>
      </c>
      <c r="AE67">
        <f>'IDT-1'!E67</f>
        <v>0</v>
      </c>
      <c r="AF67" s="24"/>
      <c r="AG67">
        <f t="shared" si="2"/>
        <v>134.92905779107707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1.3122</v>
      </c>
      <c r="E68">
        <f>GT_NG!S68</f>
        <v>-1.9800000000000002E-2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116.10000000000001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1.143342208922953</v>
      </c>
      <c r="AD68">
        <f t="shared" ref="AD68:AD98" si="4">SUM(B68:AB68,AI68:AR68)-AC68</f>
        <v>134.92905779107707</v>
      </c>
      <c r="AE68">
        <f>'IDT-1'!E68</f>
        <v>0</v>
      </c>
      <c r="AF68" s="24"/>
      <c r="AG68">
        <f t="shared" ref="AG68:AG98" si="5">SUM(AD68:AF68)</f>
        <v>134.92905779107707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1.3122</v>
      </c>
      <c r="E69">
        <f>GT_NG!S69</f>
        <v>-1.9800000000000002E-2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10.559487403524102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116.10000000000001</v>
      </c>
      <c r="AB69" s="75">
        <f>-STOA!Q69</f>
        <v>0</v>
      </c>
      <c r="AC69">
        <f t="shared" si="3"/>
        <v>1.0751299031125554</v>
      </c>
      <c r="AD69">
        <f t="shared" si="4"/>
        <v>126.87675750041156</v>
      </c>
      <c r="AE69">
        <f>'IDT-1'!E69</f>
        <v>0</v>
      </c>
      <c r="AF69" s="24"/>
      <c r="AG69">
        <f t="shared" si="5"/>
        <v>126.87675750041156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1.3122</v>
      </c>
      <c r="E70">
        <f>GT_NG!S70</f>
        <v>-1.9800000000000002E-2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10.559487403524102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116.10000000000001</v>
      </c>
      <c r="AB70" s="75">
        <f>-STOA!Q70</f>
        <v>0</v>
      </c>
      <c r="AC70">
        <f t="shared" si="3"/>
        <v>1.0751299031125554</v>
      </c>
      <c r="AD70">
        <f t="shared" si="4"/>
        <v>126.87675750041156</v>
      </c>
      <c r="AE70">
        <f>'IDT-1'!E70</f>
        <v>0</v>
      </c>
      <c r="AF70" s="24"/>
      <c r="AG70">
        <f t="shared" si="5"/>
        <v>126.87675750041156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1.3122</v>
      </c>
      <c r="E71">
        <f>GT_NG!S71</f>
        <v>-1.9800000000000002E-2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22.999337612112235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110.32000000000001</v>
      </c>
      <c r="AB71" s="75">
        <f>-STOA!Q71</f>
        <v>0</v>
      </c>
      <c r="AC71">
        <f t="shared" si="3"/>
        <v>1.1310726448646957</v>
      </c>
      <c r="AD71">
        <f t="shared" si="4"/>
        <v>133.48066496724755</v>
      </c>
      <c r="AE71">
        <f>'IDT-1'!E71</f>
        <v>0</v>
      </c>
      <c r="AF71" s="24"/>
      <c r="AG71">
        <f t="shared" si="5"/>
        <v>133.48066496724755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1.3122</v>
      </c>
      <c r="E72">
        <f>GT_NG!S72</f>
        <v>-1.9800000000000002E-2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22.999337612112235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110.32000000000001</v>
      </c>
      <c r="AB72" s="75">
        <f>-STOA!Q72</f>
        <v>0</v>
      </c>
      <c r="AC72">
        <f t="shared" si="3"/>
        <v>1.1310726448646957</v>
      </c>
      <c r="AD72">
        <f t="shared" si="4"/>
        <v>133.48066496724755</v>
      </c>
      <c r="AE72">
        <f>'IDT-1'!E72</f>
        <v>0</v>
      </c>
      <c r="AF72" s="24"/>
      <c r="AG72">
        <f t="shared" si="5"/>
        <v>133.48066496724755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1.3122</v>
      </c>
      <c r="E73">
        <f>GT_NG!S73</f>
        <v>-1.9800000000000002E-2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22.999337612112235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110.32000000000001</v>
      </c>
      <c r="AB73" s="75">
        <f>-STOA!Q73</f>
        <v>0</v>
      </c>
      <c r="AC73">
        <f t="shared" si="3"/>
        <v>1.1310726448646957</v>
      </c>
      <c r="AD73">
        <f t="shared" si="4"/>
        <v>133.48066496724755</v>
      </c>
      <c r="AE73">
        <f>'IDT-1'!E73</f>
        <v>0</v>
      </c>
      <c r="AF73" s="24"/>
      <c r="AG73">
        <f t="shared" si="5"/>
        <v>133.48066496724755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1.3122</v>
      </c>
      <c r="E74">
        <f>GT_NG!S74</f>
        <v>-1.9800000000000002E-2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22.999337612112235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110.32000000000001</v>
      </c>
      <c r="AB74" s="75">
        <f>-STOA!Q74</f>
        <v>0</v>
      </c>
      <c r="AC74">
        <f t="shared" si="3"/>
        <v>1.1310726448646957</v>
      </c>
      <c r="AD74">
        <f t="shared" si="4"/>
        <v>133.48066496724755</v>
      </c>
      <c r="AE74">
        <f>'IDT-1'!E74</f>
        <v>0</v>
      </c>
      <c r="AF74" s="24"/>
      <c r="AG74">
        <f t="shared" si="5"/>
        <v>133.48066496724755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1.3122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22.999337612112235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110.32000000000001</v>
      </c>
      <c r="AB75" s="75">
        <f>-STOA!Q75</f>
        <v>0</v>
      </c>
      <c r="AC75">
        <f t="shared" si="3"/>
        <v>1.1310726448646957</v>
      </c>
      <c r="AD75">
        <f t="shared" si="4"/>
        <v>133.48066496724755</v>
      </c>
      <c r="AE75">
        <f>'IDT-1'!E75</f>
        <v>0</v>
      </c>
      <c r="AF75" s="24"/>
      <c r="AG75">
        <f t="shared" si="5"/>
        <v>133.48066496724755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1.3122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22.999363787244132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110.32000000000001</v>
      </c>
      <c r="AB76" s="75">
        <f>-STOA!Q76</f>
        <v>0</v>
      </c>
      <c r="AC76">
        <f t="shared" si="3"/>
        <v>1.1310728647358037</v>
      </c>
      <c r="AD76">
        <f t="shared" si="4"/>
        <v>133.48069092250833</v>
      </c>
      <c r="AE76">
        <f>'IDT-1'!E76</f>
        <v>0</v>
      </c>
      <c r="AF76" s="24"/>
      <c r="AG76">
        <f t="shared" si="5"/>
        <v>133.48069092250833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1.3122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110.32000000000001</v>
      </c>
      <c r="AB77" s="75">
        <f>-STOA!Q77</f>
        <v>0</v>
      </c>
      <c r="AC77">
        <f t="shared" si="3"/>
        <v>1.1310706623427411</v>
      </c>
      <c r="AD77">
        <f t="shared" si="4"/>
        <v>133.48043093525109</v>
      </c>
      <c r="AE77">
        <f>'IDT-1'!E77</f>
        <v>0</v>
      </c>
      <c r="AF77" s="24"/>
      <c r="AG77">
        <f t="shared" si="5"/>
        <v>133.48043093525109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1.3122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110.32000000000001</v>
      </c>
      <c r="AB78" s="75">
        <f>-STOA!Q78</f>
        <v>0</v>
      </c>
      <c r="AC78">
        <f t="shared" si="3"/>
        <v>1.1310706623427411</v>
      </c>
      <c r="AD78">
        <f t="shared" si="4"/>
        <v>133.48043093525109</v>
      </c>
      <c r="AE78">
        <f>'IDT-1'!E78</f>
        <v>0</v>
      </c>
      <c r="AF78" s="24"/>
      <c r="AG78">
        <f t="shared" si="5"/>
        <v>133.48043093525109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1.3122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110.32000000000001</v>
      </c>
      <c r="AB79" s="75">
        <f>-STOA!Q79</f>
        <v>0</v>
      </c>
      <c r="AC79">
        <f t="shared" si="3"/>
        <v>1.1310706623427411</v>
      </c>
      <c r="AD79">
        <f t="shared" si="4"/>
        <v>133.48043093525109</v>
      </c>
      <c r="AE79">
        <f>'IDT-1'!E79</f>
        <v>0</v>
      </c>
      <c r="AF79" s="24"/>
      <c r="AG79">
        <f t="shared" si="5"/>
        <v>133.48043093525109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1.3122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110.32000000000001</v>
      </c>
      <c r="AB80" s="75">
        <f>-STOA!Q80</f>
        <v>0</v>
      </c>
      <c r="AC80">
        <f t="shared" si="3"/>
        <v>1.1310706623427411</v>
      </c>
      <c r="AD80">
        <f t="shared" si="4"/>
        <v>133.48043093525109</v>
      </c>
      <c r="AE80">
        <f>'IDT-1'!E80</f>
        <v>0</v>
      </c>
      <c r="AF80" s="24"/>
      <c r="AG80">
        <f t="shared" si="5"/>
        <v>133.48043093525109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1.3122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110.32000000000001</v>
      </c>
      <c r="AB81" s="75">
        <f>-STOA!Q81</f>
        <v>0</v>
      </c>
      <c r="AC81">
        <f t="shared" si="3"/>
        <v>1.1310706623427411</v>
      </c>
      <c r="AD81">
        <f t="shared" si="4"/>
        <v>133.48043093525109</v>
      </c>
      <c r="AE81">
        <f>'IDT-1'!E81</f>
        <v>0</v>
      </c>
      <c r="AF81" s="24"/>
      <c r="AG81">
        <f t="shared" si="5"/>
        <v>133.48043093525109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1.3122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110.32000000000001</v>
      </c>
      <c r="AB82" s="75">
        <f>-STOA!Q82</f>
        <v>0</v>
      </c>
      <c r="AC82">
        <f t="shared" si="3"/>
        <v>1.1310706623427411</v>
      </c>
      <c r="AD82">
        <f t="shared" si="4"/>
        <v>133.48043093525109</v>
      </c>
      <c r="AE82">
        <f>'IDT-1'!E82</f>
        <v>0</v>
      </c>
      <c r="AF82" s="24"/>
      <c r="AG82">
        <f t="shared" si="5"/>
        <v>133.48043093525109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1.3122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15.99952554435313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110.32000000000001</v>
      </c>
      <c r="AB83" s="75">
        <f>-STOA!Q83</f>
        <v>0</v>
      </c>
      <c r="AC83">
        <f t="shared" si="3"/>
        <v>1.0722742234955194</v>
      </c>
      <c r="AD83">
        <f t="shared" si="4"/>
        <v>126.53965132085762</v>
      </c>
      <c r="AE83">
        <f>'IDT-1'!E83</f>
        <v>0</v>
      </c>
      <c r="AF83" s="24"/>
      <c r="AG83">
        <f t="shared" si="5"/>
        <v>126.53965132085762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1.3122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15.99952554435313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110.32000000000001</v>
      </c>
      <c r="AB84" s="75">
        <f>-STOA!Q84</f>
        <v>0</v>
      </c>
      <c r="AC84">
        <f t="shared" si="3"/>
        <v>1.0722742234955194</v>
      </c>
      <c r="AD84">
        <f t="shared" si="4"/>
        <v>126.53965132085762</v>
      </c>
      <c r="AE84">
        <f>'IDT-1'!E84</f>
        <v>0</v>
      </c>
      <c r="AF84" s="24"/>
      <c r="AG84">
        <f t="shared" si="5"/>
        <v>126.53965132085762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1.3122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15.999470323953654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110.32000000000001</v>
      </c>
      <c r="AB85" s="75">
        <f>-STOA!Q85</f>
        <v>0</v>
      </c>
      <c r="AC85">
        <f t="shared" si="3"/>
        <v>1.0722737596441636</v>
      </c>
      <c r="AD85">
        <f t="shared" si="4"/>
        <v>126.53959656430951</v>
      </c>
      <c r="AE85">
        <f>'IDT-1'!E85</f>
        <v>0</v>
      </c>
      <c r="AF85" s="24"/>
      <c r="AG85">
        <f t="shared" si="5"/>
        <v>126.53959656430951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1.3122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15.999470323953654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110.32000000000001</v>
      </c>
      <c r="AB86" s="75">
        <f>-STOA!Q86</f>
        <v>0</v>
      </c>
      <c r="AC86">
        <f t="shared" si="3"/>
        <v>1.0722737596441636</v>
      </c>
      <c r="AD86">
        <f t="shared" si="4"/>
        <v>126.53959656430951</v>
      </c>
      <c r="AE86">
        <f>'IDT-1'!E86</f>
        <v>0</v>
      </c>
      <c r="AF86" s="24"/>
      <c r="AG86">
        <f t="shared" si="5"/>
        <v>126.53959656430951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1.3122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110.32000000000001</v>
      </c>
      <c r="AB87" s="75">
        <f>-STOA!Q87</f>
        <v>0</v>
      </c>
      <c r="AC87">
        <f t="shared" si="3"/>
        <v>1.1839537861718437</v>
      </c>
      <c r="AD87">
        <f t="shared" si="4"/>
        <v>119.63844621382817</v>
      </c>
      <c r="AE87">
        <f>'IDT-1'!E87</f>
        <v>0</v>
      </c>
      <c r="AF87" s="24"/>
      <c r="AG87">
        <f t="shared" si="5"/>
        <v>119.63844621382817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1.2879000000000003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110.32000000000001</v>
      </c>
      <c r="AB88" s="75">
        <f>-STOA!Q88</f>
        <v>0</v>
      </c>
      <c r="AC88">
        <f t="shared" si="3"/>
        <v>1.1837496661718436</v>
      </c>
      <c r="AD88">
        <f t="shared" si="4"/>
        <v>119.61435033382816</v>
      </c>
      <c r="AE88">
        <f>'IDT-1'!E88</f>
        <v>0</v>
      </c>
      <c r="AF88" s="24"/>
      <c r="AG88">
        <f t="shared" si="5"/>
        <v>119.61435033382816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1.2879000000000003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19.62909200240529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110.32000000000001</v>
      </c>
      <c r="AB89" s="75">
        <f>-STOA!Q89</f>
        <v>0</v>
      </c>
      <c r="AC89">
        <f t="shared" si="3"/>
        <v>1.1872700389920479</v>
      </c>
      <c r="AD89">
        <f t="shared" si="4"/>
        <v>120.02992196341323</v>
      </c>
      <c r="AE89">
        <f>'IDT-1'!E89</f>
        <v>0</v>
      </c>
      <c r="AF89" s="24"/>
      <c r="AG89">
        <f t="shared" si="5"/>
        <v>120.02992196341323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1.2879000000000003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19.62909200240529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110.32000000000001</v>
      </c>
      <c r="AB90" s="75">
        <f>-STOA!Q90</f>
        <v>0</v>
      </c>
      <c r="AC90">
        <f t="shared" si="3"/>
        <v>1.1872700389920479</v>
      </c>
      <c r="AD90">
        <f t="shared" si="4"/>
        <v>120.02992196341323</v>
      </c>
      <c r="AE90">
        <f>'IDT-1'!E90</f>
        <v>0</v>
      </c>
      <c r="AF90" s="24"/>
      <c r="AG90">
        <f t="shared" si="5"/>
        <v>120.02992196341323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1.2879000000000003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19.62909200240529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110.32000000000001</v>
      </c>
      <c r="AB91" s="75">
        <f>-STOA!Q91</f>
        <v>0</v>
      </c>
      <c r="AC91">
        <f t="shared" si="3"/>
        <v>1.2296258276164931</v>
      </c>
      <c r="AD91">
        <f t="shared" si="4"/>
        <v>114.9875661747888</v>
      </c>
      <c r="AE91">
        <f>'IDT-1'!E91</f>
        <v>0</v>
      </c>
      <c r="AF91" s="24"/>
      <c r="AG91">
        <f t="shared" si="5"/>
        <v>114.9875661747888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-15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1.2879000000000003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19.62909200240529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110.32000000000001</v>
      </c>
      <c r="AB92" s="75">
        <f>-STOA!Q92</f>
        <v>0</v>
      </c>
      <c r="AC92">
        <f t="shared" si="3"/>
        <v>1.2296258276164931</v>
      </c>
      <c r="AD92">
        <f t="shared" si="4"/>
        <v>114.9875661747888</v>
      </c>
      <c r="AE92">
        <f>'IDT-1'!E92</f>
        <v>0</v>
      </c>
      <c r="AF92" s="24"/>
      <c r="AG92">
        <f t="shared" si="5"/>
        <v>114.9875661747888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-15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1.2879000000000003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110.32000000000001</v>
      </c>
      <c r="AB93" s="75">
        <f>-STOA!Q93</f>
        <v>0</v>
      </c>
      <c r="AC93">
        <f t="shared" si="3"/>
        <v>1.2296258276164931</v>
      </c>
      <c r="AD93">
        <f t="shared" si="4"/>
        <v>114.9875661747888</v>
      </c>
      <c r="AE93">
        <f>'IDT-1'!E93</f>
        <v>0</v>
      </c>
      <c r="AF93" s="24"/>
      <c r="AG93">
        <f t="shared" si="5"/>
        <v>114.9875661747888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-15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1.2879000000000003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110.32000000000001</v>
      </c>
      <c r="AB94" s="75">
        <f>-STOA!Q94</f>
        <v>0</v>
      </c>
      <c r="AC94">
        <f t="shared" si="3"/>
        <v>1.2296258276164931</v>
      </c>
      <c r="AD94">
        <f t="shared" si="4"/>
        <v>114.9875661747888</v>
      </c>
      <c r="AE94">
        <f>'IDT-1'!E94</f>
        <v>0</v>
      </c>
      <c r="AF94" s="24"/>
      <c r="AG94">
        <f t="shared" si="5"/>
        <v>114.9875661747888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-15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1.2879000000000003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110.32000000000001</v>
      </c>
      <c r="AB95" s="75">
        <f>-STOA!Q95</f>
        <v>0</v>
      </c>
      <c r="AC95">
        <f t="shared" si="3"/>
        <v>1.314337404865384</v>
      </c>
      <c r="AD95">
        <f t="shared" si="4"/>
        <v>104.9028545975399</v>
      </c>
      <c r="AE95">
        <f>'IDT-1'!E95</f>
        <v>0</v>
      </c>
      <c r="AF95" s="24"/>
      <c r="AG95">
        <f t="shared" si="5"/>
        <v>104.9028545975399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-25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1.2879000000000003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110.32000000000001</v>
      </c>
      <c r="AB96" s="75">
        <f>-STOA!Q96</f>
        <v>0</v>
      </c>
      <c r="AC96">
        <f t="shared" si="3"/>
        <v>1.314337404865384</v>
      </c>
      <c r="AD96">
        <f t="shared" si="4"/>
        <v>104.9028545975399</v>
      </c>
      <c r="AE96">
        <f>'IDT-1'!E96</f>
        <v>0</v>
      </c>
      <c r="AF96" s="24"/>
      <c r="AG96">
        <f t="shared" si="5"/>
        <v>104.9028545975399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-25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1.2879000000000003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110.32000000000001</v>
      </c>
      <c r="AB97" s="75">
        <f>-STOA!Q97</f>
        <v>0</v>
      </c>
      <c r="AC97">
        <f t="shared" si="3"/>
        <v>1.314337404865384</v>
      </c>
      <c r="AD97">
        <f t="shared" si="4"/>
        <v>104.9028545975399</v>
      </c>
      <c r="AE97">
        <f>'IDT-1'!E97</f>
        <v>0</v>
      </c>
      <c r="AF97" s="24"/>
      <c r="AG97">
        <f t="shared" si="5"/>
        <v>104.9028545975399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1.2879000000000003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110.32000000000001</v>
      </c>
      <c r="AB98" s="75">
        <f>-STOA!Q98</f>
        <v>0</v>
      </c>
      <c r="AC98">
        <f t="shared" si="3"/>
        <v>1.314337404865384</v>
      </c>
      <c r="AD98">
        <f t="shared" si="4"/>
        <v>104.9028545975399</v>
      </c>
      <c r="AE98">
        <f>'IDT-1'!E98</f>
        <v>0</v>
      </c>
      <c r="AF98" s="24"/>
      <c r="AG98">
        <f t="shared" si="5"/>
        <v>104.9028545975399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-4.7520000000000065E-4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0.4646848509186578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2.5281800000000008</v>
      </c>
      <c r="AB99" s="75">
        <f t="shared" si="6"/>
        <v>0</v>
      </c>
      <c r="AC99">
        <f t="shared" si="6"/>
        <v>2.6294753754980946E-2</v>
      </c>
      <c r="AD99">
        <f t="shared" si="6"/>
        <v>2.8921891771636767</v>
      </c>
      <c r="AE99">
        <f t="shared" si="6"/>
        <v>0</v>
      </c>
      <c r="AG99">
        <f t="shared" si="6"/>
        <v>2.8921891771636767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45346</v>
      </c>
      <c r="B1" s="218"/>
      <c r="C1" s="218"/>
      <c r="D1" s="218"/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192</v>
      </c>
      <c r="K1" s="218" t="s">
        <v>281</v>
      </c>
      <c r="L1" s="218" t="s">
        <v>196</v>
      </c>
      <c r="M1" s="218" t="s">
        <v>197</v>
      </c>
      <c r="N1" s="218" t="s">
        <v>198</v>
      </c>
      <c r="O1" s="218" t="s">
        <v>193</v>
      </c>
      <c r="P1" s="229" t="s">
        <v>143</v>
      </c>
      <c r="Q1" s="229" t="s">
        <v>144</v>
      </c>
      <c r="R1" s="227" t="s">
        <v>314</v>
      </c>
      <c r="S1" s="227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18" t="s">
        <v>313</v>
      </c>
      <c r="Y1" s="225" t="s">
        <v>218</v>
      </c>
      <c r="Z1" s="225" t="s">
        <v>219</v>
      </c>
      <c r="AA1" s="231" t="s">
        <v>194</v>
      </c>
      <c r="AB1" s="231" t="s">
        <v>195</v>
      </c>
      <c r="AC1" s="25" t="s">
        <v>185</v>
      </c>
      <c r="AD1" s="218" t="s">
        <v>142</v>
      </c>
      <c r="AG1" s="218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24" t="s">
        <v>373</v>
      </c>
      <c r="AP1" s="224" t="s">
        <v>374</v>
      </c>
      <c r="AQ1" s="224" t="s">
        <v>375</v>
      </c>
      <c r="AR1" s="224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9"/>
      <c r="Q2" s="229"/>
      <c r="R2" s="227"/>
      <c r="S2" s="227"/>
      <c r="T2" s="40" t="s">
        <v>294</v>
      </c>
      <c r="U2" s="230"/>
      <c r="V2" s="65" t="s">
        <v>284</v>
      </c>
      <c r="W2" s="65" t="s">
        <v>284</v>
      </c>
      <c r="X2" s="218"/>
      <c r="Y2" s="225"/>
      <c r="Z2" s="225"/>
      <c r="AA2" s="231"/>
      <c r="AB2" s="231"/>
      <c r="AC2" s="25">
        <f>Losses!B3</f>
        <v>8.3999999999999995E-3</v>
      </c>
      <c r="AD2" s="218"/>
      <c r="AE2" t="s">
        <v>270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7.71</v>
      </c>
      <c r="AB3" s="75">
        <f>-STOA!R3</f>
        <v>0</v>
      </c>
      <c r="AC3">
        <f>SUMIF(B3:AB3,"&gt;0")*$AC$2-SUMIF(B3:AB3,"&lt;0")*($AC$2/(1-$AC$2))+SUMIF(AI3:AR3,"&gt;0")*$AC$2-SUMIF(AI3:AR3,"&lt;0")*($AC$2/(1-$AC$2))</f>
        <v>0.16040909837175965</v>
      </c>
      <c r="AD3">
        <f>SUM(B3:AB3,AI3:AT3)-AC3</f>
        <v>7.8893207688746436</v>
      </c>
      <c r="AE3">
        <f>'IDT-1'!D3</f>
        <v>0</v>
      </c>
      <c r="AF3" s="24"/>
      <c r="AG3">
        <f>SUM(AD3:AF3)</f>
        <v>7.8893207688746436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7.71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0.16125621414424857</v>
      </c>
      <c r="AD4">
        <f t="shared" ref="AD4:AD67" si="1">SUM(B4:AB4,AI4:AT4)-AC4</f>
        <v>7.7884736531021552</v>
      </c>
      <c r="AE4">
        <f>'IDT-1'!D4</f>
        <v>0</v>
      </c>
      <c r="AF4" s="24"/>
      <c r="AG4">
        <f t="shared" ref="AG4:AG67" si="2">SUM(AD4:AF4)</f>
        <v>7.7884736531021552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-5.6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7.71</v>
      </c>
      <c r="AB5" s="75">
        <f>-STOA!R5</f>
        <v>0</v>
      </c>
      <c r="AC5">
        <f t="shared" si="0"/>
        <v>0.16210332991673748</v>
      </c>
      <c r="AD5">
        <f t="shared" si="1"/>
        <v>7.6876265373296659</v>
      </c>
      <c r="AE5">
        <f>'IDT-1'!D5</f>
        <v>0</v>
      </c>
      <c r="AF5" s="24"/>
      <c r="AG5">
        <f t="shared" si="2"/>
        <v>7.6876265373296659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-5.7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7.71</v>
      </c>
      <c r="AB6" s="75">
        <f>-STOA!R6</f>
        <v>0</v>
      </c>
      <c r="AC6">
        <f t="shared" si="0"/>
        <v>0.16464467723420417</v>
      </c>
      <c r="AD6">
        <f t="shared" si="1"/>
        <v>7.3850851900121999</v>
      </c>
      <c r="AE6">
        <f>'IDT-1'!D6</f>
        <v>0</v>
      </c>
      <c r="AF6" s="24"/>
      <c r="AG6">
        <f t="shared" si="2"/>
        <v>7.3850851900121999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7.71</v>
      </c>
      <c r="AB7" s="75">
        <f>-STOA!R7</f>
        <v>0</v>
      </c>
      <c r="AC7">
        <f t="shared" si="0"/>
        <v>0.16549179300669309</v>
      </c>
      <c r="AD7">
        <f t="shared" si="1"/>
        <v>7.2842380742397106</v>
      </c>
      <c r="AE7">
        <f>'IDT-1'!D7</f>
        <v>0</v>
      </c>
      <c r="AF7" s="24"/>
      <c r="AG7">
        <f t="shared" si="2"/>
        <v>7.2842380742397106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7.71</v>
      </c>
      <c r="AB8" s="75">
        <f>-STOA!R8</f>
        <v>0</v>
      </c>
      <c r="AC8">
        <f t="shared" si="0"/>
        <v>0.166338908779182</v>
      </c>
      <c r="AD8">
        <f t="shared" si="1"/>
        <v>7.1833909584672213</v>
      </c>
      <c r="AE8">
        <f>'IDT-1'!D8</f>
        <v>0</v>
      </c>
      <c r="AF8" s="24"/>
      <c r="AG8">
        <f t="shared" si="2"/>
        <v>7.1833909584672213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-6.2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7.71</v>
      </c>
      <c r="AB9" s="75">
        <f>-STOA!R9</f>
        <v>0</v>
      </c>
      <c r="AC9">
        <f t="shared" si="0"/>
        <v>0.16718602455167089</v>
      </c>
      <c r="AD9">
        <f t="shared" si="1"/>
        <v>7.0825438426947329</v>
      </c>
      <c r="AE9">
        <f>'IDT-1'!D9</f>
        <v>0</v>
      </c>
      <c r="AF9" s="24"/>
      <c r="AG9">
        <f t="shared" si="2"/>
        <v>7.0825438426947329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-6.3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7.71</v>
      </c>
      <c r="AB10" s="75">
        <f>-STOA!R10</f>
        <v>0</v>
      </c>
      <c r="AC10">
        <f t="shared" si="0"/>
        <v>0.16718602455167089</v>
      </c>
      <c r="AD10">
        <f t="shared" si="1"/>
        <v>7.0825438426947329</v>
      </c>
      <c r="AE10">
        <f>'IDT-1'!D10</f>
        <v>0</v>
      </c>
      <c r="AF10" s="24"/>
      <c r="AG10">
        <f t="shared" si="2"/>
        <v>7.0825438426947329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-6.3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7.71</v>
      </c>
      <c r="AB11" s="75">
        <f>-STOA!R11</f>
        <v>0</v>
      </c>
      <c r="AC11">
        <f t="shared" si="0"/>
        <v>0.16718602455167089</v>
      </c>
      <c r="AD11">
        <f t="shared" si="1"/>
        <v>7.0825438426947329</v>
      </c>
      <c r="AE11">
        <f>'IDT-1'!D11</f>
        <v>0</v>
      </c>
      <c r="AF11" s="24"/>
      <c r="AG11">
        <f t="shared" si="2"/>
        <v>7.0825438426947329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-6.3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7.71</v>
      </c>
      <c r="AB12" s="75">
        <f>-STOA!R12</f>
        <v>0</v>
      </c>
      <c r="AC12">
        <f t="shared" si="0"/>
        <v>0.16718602455167089</v>
      </c>
      <c r="AD12">
        <f t="shared" si="1"/>
        <v>7.0825438426947329</v>
      </c>
      <c r="AE12">
        <f>'IDT-1'!D12</f>
        <v>0</v>
      </c>
      <c r="AF12" s="24"/>
      <c r="AG12">
        <f t="shared" si="2"/>
        <v>7.0825438426947329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-6.3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7.71</v>
      </c>
      <c r="AB13" s="75">
        <f>-STOA!R13</f>
        <v>0</v>
      </c>
      <c r="AC13">
        <f t="shared" si="0"/>
        <v>0.16718602455167089</v>
      </c>
      <c r="AD13">
        <f t="shared" si="1"/>
        <v>7.0825438426947329</v>
      </c>
      <c r="AE13">
        <f>'IDT-1'!D13</f>
        <v>0</v>
      </c>
      <c r="AF13" s="24"/>
      <c r="AG13">
        <f t="shared" si="2"/>
        <v>7.0825438426947329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-6.3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7.71</v>
      </c>
      <c r="AB14" s="75">
        <f>-STOA!R14</f>
        <v>0</v>
      </c>
      <c r="AC14">
        <f t="shared" si="0"/>
        <v>0.16718602455167089</v>
      </c>
      <c r="AD14">
        <f t="shared" si="1"/>
        <v>7.0825438426947329</v>
      </c>
      <c r="AE14">
        <f>'IDT-1'!D14</f>
        <v>0</v>
      </c>
      <c r="AF14" s="24"/>
      <c r="AG14">
        <f t="shared" si="2"/>
        <v>7.0825438426947329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-6.3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7.71</v>
      </c>
      <c r="AB15" s="75">
        <f>-STOA!R15</f>
        <v>0</v>
      </c>
      <c r="AC15">
        <f t="shared" si="0"/>
        <v>0.16718602455167089</v>
      </c>
      <c r="AD15">
        <f t="shared" si="1"/>
        <v>7.0825438426947329</v>
      </c>
      <c r="AE15">
        <f>'IDT-1'!D15</f>
        <v>0</v>
      </c>
      <c r="AF15" s="24"/>
      <c r="AG15">
        <f t="shared" si="2"/>
        <v>7.0825438426947329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-6.3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7.71</v>
      </c>
      <c r="AB16" s="75">
        <f>-STOA!R16</f>
        <v>0</v>
      </c>
      <c r="AC16">
        <f t="shared" si="0"/>
        <v>0.16718602455167089</v>
      </c>
      <c r="AD16">
        <f t="shared" si="1"/>
        <v>7.0825438426947329</v>
      </c>
      <c r="AE16">
        <f>'IDT-1'!D16</f>
        <v>0</v>
      </c>
      <c r="AF16" s="24"/>
      <c r="AG16">
        <f t="shared" si="2"/>
        <v>7.0825438426947329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-6.3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7.71</v>
      </c>
      <c r="AB17" s="75">
        <f>-STOA!R17</f>
        <v>0</v>
      </c>
      <c r="AC17">
        <f t="shared" si="0"/>
        <v>0.16718602455167089</v>
      </c>
      <c r="AD17">
        <f t="shared" si="1"/>
        <v>7.0825438426947329</v>
      </c>
      <c r="AE17">
        <f>'IDT-1'!D17</f>
        <v>0</v>
      </c>
      <c r="AF17" s="24"/>
      <c r="AG17">
        <f t="shared" si="2"/>
        <v>7.0825438426947329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-6.3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7.71</v>
      </c>
      <c r="AB18" s="75">
        <f>-STOA!R18</f>
        <v>0</v>
      </c>
      <c r="AC18">
        <f t="shared" si="0"/>
        <v>0.16718602455167089</v>
      </c>
      <c r="AD18">
        <f t="shared" si="1"/>
        <v>7.0825438426947329</v>
      </c>
      <c r="AE18">
        <f>'IDT-1'!D18</f>
        <v>0</v>
      </c>
      <c r="AF18" s="24"/>
      <c r="AG18">
        <f t="shared" si="2"/>
        <v>7.0825438426947329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-6.3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7.71</v>
      </c>
      <c r="AB19" s="75">
        <f>-STOA!R19</f>
        <v>0</v>
      </c>
      <c r="AC19">
        <f t="shared" si="0"/>
        <v>0.16464467723420417</v>
      </c>
      <c r="AD19">
        <f t="shared" si="1"/>
        <v>7.3850851900121999</v>
      </c>
      <c r="AE19">
        <f>'IDT-1'!D19</f>
        <v>0</v>
      </c>
      <c r="AF19" s="24"/>
      <c r="AG19">
        <f t="shared" si="2"/>
        <v>7.3850851900121999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-6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7.71</v>
      </c>
      <c r="AB20" s="75">
        <f>-STOA!R20</f>
        <v>0</v>
      </c>
      <c r="AC20">
        <f t="shared" si="0"/>
        <v>0.15702063528180402</v>
      </c>
      <c r="AD20">
        <f t="shared" si="1"/>
        <v>8.2927092319646007</v>
      </c>
      <c r="AE20">
        <f>'IDT-1'!D20</f>
        <v>0</v>
      </c>
      <c r="AF20" s="24"/>
      <c r="AG20">
        <f t="shared" si="2"/>
        <v>8.2927092319646007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-5.0999999999999996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7.71</v>
      </c>
      <c r="AB21" s="75">
        <f>-STOA!R21</f>
        <v>0</v>
      </c>
      <c r="AC21">
        <f t="shared" si="0"/>
        <v>0.14770236178442606</v>
      </c>
      <c r="AD21">
        <f t="shared" si="1"/>
        <v>9.4020275054619784</v>
      </c>
      <c r="AE21">
        <f>'IDT-1'!D21</f>
        <v>0</v>
      </c>
      <c r="AF21" s="24"/>
      <c r="AG21">
        <f t="shared" si="2"/>
        <v>9.4020275054619784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7.71</v>
      </c>
      <c r="AB22" s="75">
        <f>-STOA!R22</f>
        <v>0</v>
      </c>
      <c r="AC22">
        <f t="shared" si="0"/>
        <v>0.13923120405953698</v>
      </c>
      <c r="AD22">
        <f t="shared" si="1"/>
        <v>10.410498663186866</v>
      </c>
      <c r="AE22">
        <f>'IDT-1'!D22</f>
        <v>0</v>
      </c>
      <c r="AF22" s="24"/>
      <c r="AG22">
        <f t="shared" si="2"/>
        <v>10.410498663186866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7.71</v>
      </c>
      <c r="AB23" s="75">
        <f>-STOA!R23</f>
        <v>0</v>
      </c>
      <c r="AC23">
        <f t="shared" si="0"/>
        <v>0.12229115772488908</v>
      </c>
      <c r="AD23">
        <f t="shared" si="1"/>
        <v>12.427708842275111</v>
      </c>
      <c r="AE23">
        <f>'IDT-1'!D23</f>
        <v>0</v>
      </c>
      <c r="AF23" s="24"/>
      <c r="AG23">
        <f t="shared" si="2"/>
        <v>12.427708842275111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7.71</v>
      </c>
      <c r="AB24" s="75">
        <f>-STOA!R24</f>
        <v>0</v>
      </c>
      <c r="AC24">
        <f t="shared" si="0"/>
        <v>0.13076231544977815</v>
      </c>
      <c r="AD24">
        <f t="shared" si="1"/>
        <v>11.419237684550222</v>
      </c>
      <c r="AE24">
        <f>'IDT-1'!D24</f>
        <v>0</v>
      </c>
      <c r="AF24" s="24"/>
      <c r="AG24">
        <f t="shared" si="2"/>
        <v>11.419237684550222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-2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7.71</v>
      </c>
      <c r="AB25" s="75">
        <f>-STOA!R25</f>
        <v>0</v>
      </c>
      <c r="AC25">
        <f t="shared" si="0"/>
        <v>0.11382</v>
      </c>
      <c r="AD25">
        <f t="shared" si="1"/>
        <v>13.43618</v>
      </c>
      <c r="AE25">
        <f>'IDT-1'!D25</f>
        <v>0</v>
      </c>
      <c r="AF25" s="24"/>
      <c r="AG25">
        <f t="shared" si="2"/>
        <v>13.43618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7.71</v>
      </c>
      <c r="AB26" s="75">
        <f>-STOA!R26</f>
        <v>0</v>
      </c>
      <c r="AC26">
        <f t="shared" si="0"/>
        <v>0.13003200000000001</v>
      </c>
      <c r="AD26">
        <f t="shared" si="1"/>
        <v>15.349968000000001</v>
      </c>
      <c r="AE26">
        <f>'IDT-1'!D26</f>
        <v>0</v>
      </c>
      <c r="AF26" s="24"/>
      <c r="AG26">
        <f t="shared" si="2"/>
        <v>15.349968000000001</v>
      </c>
      <c r="AI26" s="34">
        <f>PXIL!L26</f>
        <v>0</v>
      </c>
      <c r="AJ26" s="34">
        <f>PXIL!R26</f>
        <v>0</v>
      </c>
      <c r="AK26" s="34">
        <f>RTM_IEX!L26</f>
        <v>1.93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5.8398093728141758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7.71</v>
      </c>
      <c r="AB27" s="75">
        <f>-STOA!R27</f>
        <v>0</v>
      </c>
      <c r="AC27">
        <f t="shared" si="0"/>
        <v>0.13809439873163906</v>
      </c>
      <c r="AD27">
        <f t="shared" si="1"/>
        <v>16.301714974082536</v>
      </c>
      <c r="AE27">
        <f>'IDT-1'!D27</f>
        <v>0</v>
      </c>
      <c r="AF27" s="24"/>
      <c r="AG27">
        <f t="shared" si="2"/>
        <v>16.301714974082536</v>
      </c>
      <c r="AI27" s="34">
        <f>PXIL!L27</f>
        <v>0</v>
      </c>
      <c r="AJ27" s="34">
        <f>PXIL!R27</f>
        <v>0</v>
      </c>
      <c r="AK27" s="34">
        <f>RTM_IEX!L27</f>
        <v>2.89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5.8398093728141758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7.71</v>
      </c>
      <c r="AB28" s="75">
        <f>-STOA!R28</f>
        <v>0</v>
      </c>
      <c r="AC28">
        <f t="shared" si="0"/>
        <v>0.16237039873163905</v>
      </c>
      <c r="AD28">
        <f t="shared" si="1"/>
        <v>19.167438974082536</v>
      </c>
      <c r="AE28">
        <f>'IDT-1'!D28</f>
        <v>0</v>
      </c>
      <c r="AF28" s="24"/>
      <c r="AG28">
        <f t="shared" si="2"/>
        <v>19.167438974082536</v>
      </c>
      <c r="AI28" s="34">
        <f>PXIL!L28</f>
        <v>0</v>
      </c>
      <c r="AJ28" s="34">
        <f>PXIL!R28</f>
        <v>0</v>
      </c>
      <c r="AK28" s="34">
        <f>RTM_IEX!L28</f>
        <v>5.78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5.8398289969045427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7.71</v>
      </c>
      <c r="AB29" s="75">
        <f>-STOA!R29</f>
        <v>0</v>
      </c>
      <c r="AC29">
        <f t="shared" si="0"/>
        <v>0.16438656357399814</v>
      </c>
      <c r="AD29">
        <f t="shared" si="1"/>
        <v>19.405442433330542</v>
      </c>
      <c r="AE29">
        <f>'IDT-1'!D29</f>
        <v>0</v>
      </c>
      <c r="AF29" s="24"/>
      <c r="AG29">
        <f t="shared" si="2"/>
        <v>19.405442433330542</v>
      </c>
      <c r="AI29" s="34">
        <f>PXIL!L29</f>
        <v>0</v>
      </c>
      <c r="AJ29" s="34">
        <f>PXIL!R29</f>
        <v>0</v>
      </c>
      <c r="AK29" s="34">
        <f>RTM_IEX!L29</f>
        <v>6.02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5.8398358628442946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7.71</v>
      </c>
      <c r="AB30" s="75">
        <f>-STOA!R30</f>
        <v>0</v>
      </c>
      <c r="AC30">
        <f t="shared" si="0"/>
        <v>0.16438662124789205</v>
      </c>
      <c r="AD30">
        <f t="shared" si="1"/>
        <v>19.405449241596401</v>
      </c>
      <c r="AE30">
        <f>'IDT-1'!D30</f>
        <v>0</v>
      </c>
      <c r="AF30" s="24"/>
      <c r="AG30">
        <f t="shared" si="2"/>
        <v>19.405449241596401</v>
      </c>
      <c r="AI30" s="34">
        <f>PXIL!L30</f>
        <v>0</v>
      </c>
      <c r="AJ30" s="34">
        <f>PXIL!R30</f>
        <v>0</v>
      </c>
      <c r="AK30" s="34">
        <f>RTM_IEX!L30</f>
        <v>6.02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5.8398358628442946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8.1</v>
      </c>
      <c r="AB31" s="75">
        <f>-STOA!R31</f>
        <v>0</v>
      </c>
      <c r="AC31">
        <f t="shared" si="0"/>
        <v>0.16447062124789205</v>
      </c>
      <c r="AD31">
        <f t="shared" si="1"/>
        <v>19.415365241596401</v>
      </c>
      <c r="AE31">
        <f>'IDT-1'!D31</f>
        <v>0</v>
      </c>
      <c r="AF31" s="24"/>
      <c r="AG31">
        <f t="shared" si="2"/>
        <v>19.415365241596401</v>
      </c>
      <c r="AI31" s="34">
        <f>PXIL!L31</f>
        <v>0</v>
      </c>
      <c r="AJ31" s="34">
        <f>PXIL!R31</f>
        <v>0</v>
      </c>
      <c r="AK31" s="34">
        <f>RTM_IEX!L31</f>
        <v>5.64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5.8398358628442946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8.48</v>
      </c>
      <c r="AB32" s="75">
        <f>-STOA!R32</f>
        <v>0</v>
      </c>
      <c r="AC32">
        <f t="shared" si="0"/>
        <v>0.16598262124789206</v>
      </c>
      <c r="AD32">
        <f t="shared" si="1"/>
        <v>19.593853241596403</v>
      </c>
      <c r="AE32">
        <f>'IDT-1'!D32</f>
        <v>0</v>
      </c>
      <c r="AF32" s="24"/>
      <c r="AG32">
        <f t="shared" si="2"/>
        <v>19.593853241596403</v>
      </c>
      <c r="AI32" s="34">
        <f>PXIL!L32</f>
        <v>0</v>
      </c>
      <c r="AJ32" s="34">
        <f>PXIL!R32</f>
        <v>0</v>
      </c>
      <c r="AK32" s="34">
        <f>RTM_IEX!L32</f>
        <v>5.44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9.16</v>
      </c>
      <c r="AB33" s="75">
        <f>-STOA!R33</f>
        <v>0</v>
      </c>
      <c r="AC33">
        <f t="shared" si="0"/>
        <v>0.16757808382485059</v>
      </c>
      <c r="AD33">
        <f t="shared" si="1"/>
        <v>19.782193800085935</v>
      </c>
      <c r="AE33">
        <f>'IDT-1'!D33</f>
        <v>0</v>
      </c>
      <c r="AF33" s="24"/>
      <c r="AG33">
        <f t="shared" si="2"/>
        <v>19.782193800085935</v>
      </c>
      <c r="AI33" s="34">
        <f>PXIL!L33</f>
        <v>0</v>
      </c>
      <c r="AJ33" s="34">
        <f>PXIL!R33</f>
        <v>0</v>
      </c>
      <c r="AK33" s="34">
        <f>RTM_IEX!L33</f>
        <v>4.95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9.64</v>
      </c>
      <c r="AB34" s="75">
        <f>-STOA!R34</f>
        <v>0</v>
      </c>
      <c r="AC34">
        <f t="shared" si="0"/>
        <v>0.1747180838248506</v>
      </c>
      <c r="AD34">
        <f t="shared" si="1"/>
        <v>20.625053800085936</v>
      </c>
      <c r="AE34">
        <f>'IDT-1'!D34</f>
        <v>0</v>
      </c>
      <c r="AF34" s="24"/>
      <c r="AG34">
        <f t="shared" si="2"/>
        <v>20.625053800085936</v>
      </c>
      <c r="AI34" s="34">
        <f>PXIL!L34</f>
        <v>0</v>
      </c>
      <c r="AJ34" s="34">
        <f>PXIL!R34</f>
        <v>0</v>
      </c>
      <c r="AK34" s="34">
        <f>RTM_IEX!L34</f>
        <v>5.32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10.120000000000001</v>
      </c>
      <c r="AB35" s="75">
        <f>-STOA!R35</f>
        <v>0</v>
      </c>
      <c r="AC35">
        <f t="shared" si="0"/>
        <v>0.18790608382485061</v>
      </c>
      <c r="AD35">
        <f t="shared" si="1"/>
        <v>22.181865800085937</v>
      </c>
      <c r="AE35">
        <f>'IDT-1'!D35</f>
        <v>0</v>
      </c>
      <c r="AF35" s="24"/>
      <c r="AG35">
        <f t="shared" si="2"/>
        <v>22.181865800085937</v>
      </c>
      <c r="AI35" s="34">
        <f>PXIL!L35</f>
        <v>0</v>
      </c>
      <c r="AJ35" s="34">
        <f>PXIL!R35</f>
        <v>0</v>
      </c>
      <c r="AK35" s="34">
        <f>RTM_IEX!L35</f>
        <v>6.41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10.6</v>
      </c>
      <c r="AB36" s="75">
        <f>-STOA!R36</f>
        <v>0</v>
      </c>
      <c r="AC36">
        <f t="shared" si="0"/>
        <v>0.18975408382485059</v>
      </c>
      <c r="AD36">
        <f t="shared" si="1"/>
        <v>22.400017800085934</v>
      </c>
      <c r="AE36">
        <f>'IDT-1'!D36</f>
        <v>0</v>
      </c>
      <c r="AF36" s="24"/>
      <c r="AG36">
        <f t="shared" si="2"/>
        <v>22.400017800085934</v>
      </c>
      <c r="AI36" s="34">
        <f>PXIL!L36</f>
        <v>0</v>
      </c>
      <c r="AJ36" s="34">
        <f>PXIL!R36</f>
        <v>0</v>
      </c>
      <c r="AK36" s="34">
        <f>RTM_IEX!L36</f>
        <v>6.15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10.79</v>
      </c>
      <c r="AB37" s="75">
        <f>-STOA!R37</f>
        <v>0</v>
      </c>
      <c r="AC37">
        <f t="shared" si="0"/>
        <v>0.20042208382485058</v>
      </c>
      <c r="AD37">
        <f t="shared" si="1"/>
        <v>23.659349800085934</v>
      </c>
      <c r="AE37">
        <f>'IDT-1'!D37</f>
        <v>0</v>
      </c>
      <c r="AF37" s="24"/>
      <c r="AG37">
        <f t="shared" si="2"/>
        <v>23.659349800085934</v>
      </c>
      <c r="AI37" s="34">
        <f>PXIL!L37</f>
        <v>0</v>
      </c>
      <c r="AJ37" s="34">
        <f>PXIL!R37</f>
        <v>0</v>
      </c>
      <c r="AK37" s="34">
        <f>RTM_IEX!L37</f>
        <v>7.23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11.03</v>
      </c>
      <c r="AB38" s="75">
        <f>-STOA!R38</f>
        <v>0</v>
      </c>
      <c r="AC38">
        <f t="shared" si="0"/>
        <v>0.20647008382485055</v>
      </c>
      <c r="AD38">
        <f t="shared" si="1"/>
        <v>24.373301800085933</v>
      </c>
      <c r="AE38">
        <f>'IDT-1'!D38</f>
        <v>0</v>
      </c>
      <c r="AF38" s="24"/>
      <c r="AG38">
        <f t="shared" si="2"/>
        <v>24.373301800085933</v>
      </c>
      <c r="AI38" s="34">
        <f>PXIL!L38</f>
        <v>0</v>
      </c>
      <c r="AJ38" s="34">
        <f>PXIL!R38</f>
        <v>0</v>
      </c>
      <c r="AK38" s="34">
        <f>RTM_IEX!L38</f>
        <v>7.71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12.05</v>
      </c>
      <c r="AB39" s="75">
        <f>-STOA!R39</f>
        <v>0</v>
      </c>
      <c r="AC39">
        <f t="shared" si="0"/>
        <v>0.19882608382485056</v>
      </c>
      <c r="AD39">
        <f t="shared" si="1"/>
        <v>23.470945800085936</v>
      </c>
      <c r="AE39">
        <f>'IDT-1'!D39</f>
        <v>0</v>
      </c>
      <c r="AF39" s="24"/>
      <c r="AG39">
        <f t="shared" si="2"/>
        <v>23.470945800085936</v>
      </c>
      <c r="AI39" s="34">
        <f>PXIL!L39</f>
        <v>0</v>
      </c>
      <c r="AJ39" s="34">
        <f>PXIL!R39</f>
        <v>0</v>
      </c>
      <c r="AK39" s="34">
        <f>RTM_IEX!L39</f>
        <v>5.78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12.33</v>
      </c>
      <c r="AB40" s="75">
        <f>-STOA!R40</f>
        <v>0</v>
      </c>
      <c r="AC40">
        <f t="shared" si="0"/>
        <v>0.19311408382485057</v>
      </c>
      <c r="AD40">
        <f t="shared" si="1"/>
        <v>22.796657800085935</v>
      </c>
      <c r="AE40">
        <f>'IDT-1'!D40</f>
        <v>0</v>
      </c>
      <c r="AF40" s="24"/>
      <c r="AG40">
        <f t="shared" si="2"/>
        <v>22.796657800085935</v>
      </c>
      <c r="AI40" s="34">
        <f>PXIL!L40</f>
        <v>0</v>
      </c>
      <c r="AJ40" s="34">
        <f>PXIL!R40</f>
        <v>0</v>
      </c>
      <c r="AK40" s="34">
        <f>RTM_IEX!L40</f>
        <v>4.82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5.8398178658944087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13.01</v>
      </c>
      <c r="AB41" s="75">
        <f>-STOA!R41</f>
        <v>0</v>
      </c>
      <c r="AC41">
        <f t="shared" si="0"/>
        <v>0.166402470073513</v>
      </c>
      <c r="AD41">
        <f t="shared" si="1"/>
        <v>19.643415395820895</v>
      </c>
      <c r="AE41">
        <f>'IDT-1'!D41</f>
        <v>0</v>
      </c>
      <c r="AF41" s="24"/>
      <c r="AG41">
        <f t="shared" si="2"/>
        <v>19.643415395820895</v>
      </c>
      <c r="AI41" s="34">
        <f>PXIL!L41</f>
        <v>0</v>
      </c>
      <c r="AJ41" s="34">
        <f>PXIL!R41</f>
        <v>0</v>
      </c>
      <c r="AK41" s="34">
        <f>RTM_IEX!L41</f>
        <v>0.96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5.8398178658944087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13.3</v>
      </c>
      <c r="AB42" s="75">
        <f>-STOA!R42</f>
        <v>0</v>
      </c>
      <c r="AC42">
        <f t="shared" si="0"/>
        <v>0.160774470073513</v>
      </c>
      <c r="AD42">
        <f t="shared" si="1"/>
        <v>18.979043395820895</v>
      </c>
      <c r="AE42">
        <f>'IDT-1'!D42</f>
        <v>0</v>
      </c>
      <c r="AF42" s="24"/>
      <c r="AG42">
        <f t="shared" si="2"/>
        <v>18.979043395820895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5.8398093728141758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13.969999999999999</v>
      </c>
      <c r="AB43" s="75">
        <f>-STOA!R43</f>
        <v>0</v>
      </c>
      <c r="AC43">
        <f t="shared" si="0"/>
        <v>0.17487355645652813</v>
      </c>
      <c r="AD43">
        <f t="shared" si="1"/>
        <v>18.634935816357647</v>
      </c>
      <c r="AE43">
        <f>'IDT-1'!D43</f>
        <v>0</v>
      </c>
      <c r="AF43" s="24"/>
      <c r="AG43">
        <f t="shared" si="2"/>
        <v>18.634935816357647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5.8398093728141758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14.45</v>
      </c>
      <c r="AB44" s="75">
        <f>-STOA!R44</f>
        <v>0</v>
      </c>
      <c r="AC44">
        <f t="shared" si="0"/>
        <v>0.19584787190630626</v>
      </c>
      <c r="AD44">
        <f t="shared" si="1"/>
        <v>17.09396150090787</v>
      </c>
      <c r="AE44">
        <f>'IDT-1'!D44</f>
        <v>0</v>
      </c>
      <c r="AF44" s="24"/>
      <c r="AG44">
        <f t="shared" si="2"/>
        <v>17.09396150090787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-3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5.8397165186156013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14.74</v>
      </c>
      <c r="AB45" s="75">
        <f>-STOA!R45</f>
        <v>0</v>
      </c>
      <c r="AC45">
        <f t="shared" si="0"/>
        <v>0.19828309193103827</v>
      </c>
      <c r="AD45">
        <f t="shared" si="1"/>
        <v>17.381433426684563</v>
      </c>
      <c r="AE45">
        <f>'IDT-1'!D45</f>
        <v>0</v>
      </c>
      <c r="AF45" s="24"/>
      <c r="AG45">
        <f t="shared" si="2"/>
        <v>17.381433426684563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-3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5.8397165186156013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15.23</v>
      </c>
      <c r="AB46" s="75">
        <f>-STOA!R46</f>
        <v>0</v>
      </c>
      <c r="AC46">
        <f t="shared" si="0"/>
        <v>0.21087024965592729</v>
      </c>
      <c r="AD46">
        <f t="shared" si="1"/>
        <v>16.858846268959674</v>
      </c>
      <c r="AE46">
        <f>'IDT-1'!D46</f>
        <v>0</v>
      </c>
      <c r="AF46" s="24"/>
      <c r="AG46">
        <f t="shared" si="2"/>
        <v>16.858846268959674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-4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5.8397165186156013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15.32</v>
      </c>
      <c r="AB47" s="75">
        <f>-STOA!R47</f>
        <v>0</v>
      </c>
      <c r="AC47">
        <f t="shared" si="0"/>
        <v>0.21162624965592733</v>
      </c>
      <c r="AD47">
        <f t="shared" si="1"/>
        <v>16.948090268959675</v>
      </c>
      <c r="AE47">
        <f>'IDT-1'!D47</f>
        <v>0</v>
      </c>
      <c r="AF47" s="24"/>
      <c r="AG47">
        <f t="shared" si="2"/>
        <v>16.948090268959675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-4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5.8397165186156013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15.61</v>
      </c>
      <c r="AB48" s="75">
        <f>-STOA!R48</f>
        <v>0</v>
      </c>
      <c r="AC48">
        <f t="shared" si="0"/>
        <v>0.22253340738081639</v>
      </c>
      <c r="AD48">
        <f t="shared" si="1"/>
        <v>16.227183111234787</v>
      </c>
      <c r="AE48">
        <f>'IDT-1'!D48</f>
        <v>0</v>
      </c>
      <c r="AF48" s="24"/>
      <c r="AG48">
        <f t="shared" si="2"/>
        <v>16.227183111234787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-5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5.8397165186156013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15.71</v>
      </c>
      <c r="AB49" s="75">
        <f>-STOA!R49</f>
        <v>0</v>
      </c>
      <c r="AC49">
        <f t="shared" si="0"/>
        <v>0.2233734073808164</v>
      </c>
      <c r="AD49">
        <f t="shared" si="1"/>
        <v>16.326343111234788</v>
      </c>
      <c r="AE49">
        <f>'IDT-1'!D49</f>
        <v>0</v>
      </c>
      <c r="AF49" s="24"/>
      <c r="AG49">
        <f t="shared" si="2"/>
        <v>16.326343111234788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5.8397165186156013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15.850000000000001</v>
      </c>
      <c r="AB50" s="75">
        <f>-STOA!R50</f>
        <v>0</v>
      </c>
      <c r="AC50">
        <f t="shared" si="0"/>
        <v>0.23302056510570548</v>
      </c>
      <c r="AD50">
        <f t="shared" si="1"/>
        <v>15.456695953509898</v>
      </c>
      <c r="AE50">
        <f>'IDT-1'!D50</f>
        <v>0</v>
      </c>
      <c r="AF50" s="24"/>
      <c r="AG50">
        <f t="shared" si="2"/>
        <v>15.456695953509898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-6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5.8397165186156013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15.899999999999999</v>
      </c>
      <c r="AB51" s="75">
        <f>-STOA!R51</f>
        <v>0</v>
      </c>
      <c r="AC51">
        <f t="shared" si="0"/>
        <v>0.23767614396814998</v>
      </c>
      <c r="AD51">
        <f t="shared" si="1"/>
        <v>15.002040374647452</v>
      </c>
      <c r="AE51">
        <f>'IDT-1'!D51</f>
        <v>0</v>
      </c>
      <c r="AF51" s="24"/>
      <c r="AG51">
        <f t="shared" si="2"/>
        <v>15.002040374647452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-6.5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5.8397165186156013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15.899999999999999</v>
      </c>
      <c r="AB52" s="75">
        <f>-STOA!R52</f>
        <v>0</v>
      </c>
      <c r="AC52">
        <f t="shared" si="0"/>
        <v>0.24191172283059453</v>
      </c>
      <c r="AD52">
        <f t="shared" si="1"/>
        <v>14.497804795785006</v>
      </c>
      <c r="AE52">
        <f>'IDT-1'!D52</f>
        <v>0</v>
      </c>
      <c r="AF52" s="24"/>
      <c r="AG52">
        <f t="shared" si="2"/>
        <v>14.497804795785006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-7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5.8397165186156013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15.899999999999999</v>
      </c>
      <c r="AB53" s="75">
        <f>-STOA!R53</f>
        <v>0</v>
      </c>
      <c r="AC53">
        <f t="shared" si="0"/>
        <v>0.24614730169303906</v>
      </c>
      <c r="AD53">
        <f t="shared" si="1"/>
        <v>13.993569216922563</v>
      </c>
      <c r="AE53">
        <f>'IDT-1'!D53</f>
        <v>0</v>
      </c>
      <c r="AF53" s="24"/>
      <c r="AG53">
        <f t="shared" si="2"/>
        <v>13.993569216922563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-7.5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5.8397165186156013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15.899999999999999</v>
      </c>
      <c r="AB54" s="75">
        <f>-STOA!R54</f>
        <v>0</v>
      </c>
      <c r="AC54">
        <f t="shared" si="0"/>
        <v>0.25038288055548358</v>
      </c>
      <c r="AD54">
        <f t="shared" si="1"/>
        <v>13.489333638060119</v>
      </c>
      <c r="AE54">
        <f>'IDT-1'!D54</f>
        <v>0</v>
      </c>
      <c r="AF54" s="24"/>
      <c r="AG54">
        <f t="shared" si="2"/>
        <v>13.489333638060119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-8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15.899999999999999</v>
      </c>
      <c r="AB55" s="75">
        <f>-STOA!R55</f>
        <v>0</v>
      </c>
      <c r="AC55">
        <f t="shared" si="0"/>
        <v>0.25885641952400157</v>
      </c>
      <c r="AD55">
        <f t="shared" si="1"/>
        <v>12.481143580475997</v>
      </c>
      <c r="AE55">
        <f>'IDT-1'!D55</f>
        <v>0</v>
      </c>
      <c r="AF55" s="24"/>
      <c r="AG55">
        <f t="shared" si="2"/>
        <v>12.481143580475997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-9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15.850000000000001</v>
      </c>
      <c r="AB56" s="75">
        <f>-STOA!R56</f>
        <v>0</v>
      </c>
      <c r="AC56">
        <f t="shared" si="0"/>
        <v>0.26690757724889069</v>
      </c>
      <c r="AD56">
        <f t="shared" si="1"/>
        <v>11.423092422751111</v>
      </c>
      <c r="AE56">
        <f>'IDT-1'!D56</f>
        <v>0</v>
      </c>
      <c r="AF56" s="24"/>
      <c r="AG56">
        <f t="shared" si="2"/>
        <v>11.423092422751111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-10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15.760000000000002</v>
      </c>
      <c r="AB57" s="75">
        <f>-STOA!R57</f>
        <v>0</v>
      </c>
      <c r="AC57">
        <f t="shared" si="0"/>
        <v>0.27462273497377976</v>
      </c>
      <c r="AD57">
        <f t="shared" si="1"/>
        <v>10.325377265026221</v>
      </c>
      <c r="AE57">
        <f>'IDT-1'!D57</f>
        <v>0</v>
      </c>
      <c r="AF57" s="24"/>
      <c r="AG57">
        <f t="shared" si="2"/>
        <v>10.325377265026221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-11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15.61</v>
      </c>
      <c r="AB58" s="75">
        <f>-STOA!R58</f>
        <v>0</v>
      </c>
      <c r="AC58">
        <f t="shared" si="0"/>
        <v>0.27336273497377972</v>
      </c>
      <c r="AD58">
        <f t="shared" si="1"/>
        <v>10.176637265026219</v>
      </c>
      <c r="AE58">
        <f>'IDT-1'!D58</f>
        <v>0</v>
      </c>
      <c r="AF58" s="24"/>
      <c r="AG58">
        <f t="shared" si="2"/>
        <v>10.176637265026219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15.559999999999999</v>
      </c>
      <c r="AB59" s="75">
        <f>-STOA!R59</f>
        <v>0</v>
      </c>
      <c r="AC59">
        <f t="shared" si="0"/>
        <v>0.27294273497377974</v>
      </c>
      <c r="AD59">
        <f t="shared" si="1"/>
        <v>10.127057265026219</v>
      </c>
      <c r="AE59">
        <f>'IDT-1'!D59</f>
        <v>0</v>
      </c>
      <c r="AF59" s="24"/>
      <c r="AG59">
        <f t="shared" si="2"/>
        <v>10.127057265026219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-11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15.42</v>
      </c>
      <c r="AB60" s="75">
        <f>-STOA!R60</f>
        <v>0</v>
      </c>
      <c r="AC60">
        <f t="shared" si="0"/>
        <v>0.26329557724889063</v>
      </c>
      <c r="AD60">
        <f t="shared" si="1"/>
        <v>10.996704422751108</v>
      </c>
      <c r="AE60">
        <f>'IDT-1'!D60</f>
        <v>0</v>
      </c>
      <c r="AF60" s="24"/>
      <c r="AG60">
        <f t="shared" si="2"/>
        <v>10.996704422751108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15.23</v>
      </c>
      <c r="AB61" s="75">
        <f>-STOA!R61</f>
        <v>0</v>
      </c>
      <c r="AC61">
        <f t="shared" si="0"/>
        <v>0.2447572617991125</v>
      </c>
      <c r="AD61">
        <f t="shared" si="1"/>
        <v>12.825242738200888</v>
      </c>
      <c r="AE61">
        <f>'IDT-1'!D61</f>
        <v>0</v>
      </c>
      <c r="AF61" s="24"/>
      <c r="AG61">
        <f t="shared" si="2"/>
        <v>12.825242738200888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-8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15.030000000000001</v>
      </c>
      <c r="AB62" s="75">
        <f>-STOA!R62</f>
        <v>0</v>
      </c>
      <c r="AC62">
        <f t="shared" si="0"/>
        <v>0.24307726179911254</v>
      </c>
      <c r="AD62">
        <f t="shared" si="1"/>
        <v>12.626922738200889</v>
      </c>
      <c r="AE62">
        <f>'IDT-1'!D62</f>
        <v>0</v>
      </c>
      <c r="AF62" s="24"/>
      <c r="AG62">
        <f t="shared" si="2"/>
        <v>12.626922738200889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-8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14.45</v>
      </c>
      <c r="AB63" s="75">
        <f>-STOA!R63</f>
        <v>0</v>
      </c>
      <c r="AC63">
        <f t="shared" si="0"/>
        <v>0.23396968293666798</v>
      </c>
      <c r="AD63">
        <f t="shared" si="1"/>
        <v>12.556030317063332</v>
      </c>
      <c r="AE63">
        <f>'IDT-1'!D63</f>
        <v>0</v>
      </c>
      <c r="AF63" s="24"/>
      <c r="AG63">
        <f t="shared" si="2"/>
        <v>12.556030317063332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-7.5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13.969999999999999</v>
      </c>
      <c r="AB64" s="75">
        <f>-STOA!R64</f>
        <v>0</v>
      </c>
      <c r="AC64">
        <f t="shared" si="0"/>
        <v>0.22570210407422345</v>
      </c>
      <c r="AD64">
        <f t="shared" si="1"/>
        <v>12.584297895925776</v>
      </c>
      <c r="AE64">
        <f>'IDT-1'!D64</f>
        <v>0</v>
      </c>
      <c r="AF64" s="24"/>
      <c r="AG64">
        <f t="shared" si="2"/>
        <v>12.584297895925776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-7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13.68</v>
      </c>
      <c r="AB65" s="75">
        <f>-STOA!R65</f>
        <v>0</v>
      </c>
      <c r="AC65">
        <f t="shared" si="0"/>
        <v>0.24020841952400157</v>
      </c>
      <c r="AD65">
        <f t="shared" si="1"/>
        <v>10.279791580475997</v>
      </c>
      <c r="AE65">
        <f>'IDT-1'!D65</f>
        <v>0</v>
      </c>
      <c r="AF65" s="24"/>
      <c r="AG65">
        <f t="shared" si="2"/>
        <v>10.279791580475997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-9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13.3</v>
      </c>
      <c r="AB66" s="75">
        <f>-STOA!R66</f>
        <v>0</v>
      </c>
      <c r="AC66">
        <f t="shared" si="0"/>
        <v>0.22854526179911255</v>
      </c>
      <c r="AD66">
        <f t="shared" si="1"/>
        <v>10.911454738200888</v>
      </c>
      <c r="AE66">
        <f>'IDT-1'!D66</f>
        <v>0</v>
      </c>
      <c r="AF66" s="24"/>
      <c r="AG66">
        <f t="shared" si="2"/>
        <v>10.911454738200888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-8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12.05</v>
      </c>
      <c r="AB67" s="75">
        <f>-STOA!R67</f>
        <v>0</v>
      </c>
      <c r="AC67">
        <f t="shared" si="0"/>
        <v>0.20957410407422347</v>
      </c>
      <c r="AD67">
        <f t="shared" si="1"/>
        <v>10.680425895925778</v>
      </c>
      <c r="AE67">
        <f>'IDT-1'!D67</f>
        <v>0</v>
      </c>
      <c r="AF67" s="24"/>
      <c r="AG67">
        <f t="shared" si="2"/>
        <v>10.680425895925778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-7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11.85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0.19942294634933438</v>
      </c>
      <c r="AD68">
        <f t="shared" ref="AD68:AD98" si="4">SUM(B68:AB68,AI68:AT68)-AC68</f>
        <v>11.490577053650663</v>
      </c>
      <c r="AE68">
        <f>'IDT-1'!D68</f>
        <v>0</v>
      </c>
      <c r="AF68" s="24"/>
      <c r="AG68">
        <f t="shared" ref="AG68:AG98" si="5">SUM(AD68:AF68)</f>
        <v>11.490577053650663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-6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5.8397165186156013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11.56</v>
      </c>
      <c r="AB69" s="75">
        <f>-STOA!R69</f>
        <v>0</v>
      </c>
      <c r="AC69">
        <f t="shared" si="3"/>
        <v>0.19698456510570544</v>
      </c>
      <c r="AD69">
        <f t="shared" si="4"/>
        <v>11.202731953509897</v>
      </c>
      <c r="AE69">
        <f>'IDT-1'!D69</f>
        <v>0</v>
      </c>
      <c r="AF69" s="24"/>
      <c r="AG69">
        <f t="shared" si="5"/>
        <v>11.202731953509897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-6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5.8397165186156013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11.08</v>
      </c>
      <c r="AB70" s="75">
        <f>-STOA!R70</f>
        <v>0</v>
      </c>
      <c r="AC70">
        <f t="shared" si="3"/>
        <v>0.18448140738081636</v>
      </c>
      <c r="AD70">
        <f t="shared" si="4"/>
        <v>11.735235111234784</v>
      </c>
      <c r="AE70">
        <f>'IDT-1'!D70</f>
        <v>0</v>
      </c>
      <c r="AF70" s="24"/>
      <c r="AG70">
        <f t="shared" si="5"/>
        <v>11.735235111234784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-5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5.8398318110754541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10.79</v>
      </c>
      <c r="AB71" s="75">
        <f>-STOA!R71</f>
        <v>0</v>
      </c>
      <c r="AC71">
        <f t="shared" si="3"/>
        <v>0.17696368120254571</v>
      </c>
      <c r="AD71">
        <f t="shared" si="4"/>
        <v>12.052868129872909</v>
      </c>
      <c r="AE71">
        <f>'IDT-1'!D71</f>
        <v>0</v>
      </c>
      <c r="AF71" s="24"/>
      <c r="AG71">
        <f t="shared" si="5"/>
        <v>12.052868129872909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-4.4000000000000004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5.8398318110754541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10.41</v>
      </c>
      <c r="AB72" s="75">
        <f>-STOA!R72</f>
        <v>0</v>
      </c>
      <c r="AC72">
        <f t="shared" si="3"/>
        <v>0.15767648152525646</v>
      </c>
      <c r="AD72">
        <f t="shared" si="4"/>
        <v>13.592155329550197</v>
      </c>
      <c r="AE72">
        <f>'IDT-1'!D72</f>
        <v>0</v>
      </c>
      <c r="AF72" s="24"/>
      <c r="AG72">
        <f t="shared" si="5"/>
        <v>13.592155329550197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-2.5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5.8398318110754541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9.64</v>
      </c>
      <c r="AB73" s="75">
        <f>-STOA!R73</f>
        <v>0</v>
      </c>
      <c r="AC73">
        <f t="shared" si="3"/>
        <v>0.13850174493792289</v>
      </c>
      <c r="AD73">
        <f t="shared" si="4"/>
        <v>14.341330066137532</v>
      </c>
      <c r="AE73">
        <f>'IDT-1'!D73</f>
        <v>0</v>
      </c>
      <c r="AF73" s="24"/>
      <c r="AG73">
        <f t="shared" si="5"/>
        <v>14.341330066137532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-1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5.8398318110754541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9.44</v>
      </c>
      <c r="AB74" s="75">
        <f>-STOA!R74</f>
        <v>0</v>
      </c>
      <c r="AC74">
        <f t="shared" si="3"/>
        <v>0.1283505872130338</v>
      </c>
      <c r="AD74">
        <f t="shared" si="4"/>
        <v>15.151481223862421</v>
      </c>
      <c r="AE74">
        <f>'IDT-1'!D74</f>
        <v>0</v>
      </c>
      <c r="AF74" s="24"/>
      <c r="AG74">
        <f t="shared" si="5"/>
        <v>15.151481223862421</v>
      </c>
      <c r="AI74" s="34">
        <f>PXIL!L74</f>
        <v>0</v>
      </c>
      <c r="AJ74" s="34">
        <f>PXIL!R74</f>
        <v>0</v>
      </c>
      <c r="AK74" s="34">
        <f>RTM_IEX!L74</f>
        <v>0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5.8398318110754541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8.67</v>
      </c>
      <c r="AB75" s="75">
        <f>-STOA!R75</f>
        <v>0</v>
      </c>
      <c r="AC75">
        <f t="shared" si="3"/>
        <v>0.12994658721303382</v>
      </c>
      <c r="AD75">
        <f t="shared" si="4"/>
        <v>15.339885223862421</v>
      </c>
      <c r="AE75">
        <f>'IDT-1'!D75</f>
        <v>0</v>
      </c>
      <c r="AF75" s="24"/>
      <c r="AG75">
        <f t="shared" si="5"/>
        <v>15.339885223862421</v>
      </c>
      <c r="AI75" s="34">
        <f>PXIL!L75</f>
        <v>0</v>
      </c>
      <c r="AJ75" s="34">
        <f>PXIL!R75</f>
        <v>0</v>
      </c>
      <c r="AK75" s="34">
        <f>RTM_IEX!L75</f>
        <v>0.96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5.8398384572828572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8.19</v>
      </c>
      <c r="AB76" s="75">
        <f>-STOA!R76</f>
        <v>0</v>
      </c>
      <c r="AC76">
        <f t="shared" si="3"/>
        <v>0.13565864304117597</v>
      </c>
      <c r="AD76">
        <f t="shared" si="4"/>
        <v>16.014179814241682</v>
      </c>
      <c r="AE76">
        <f>'IDT-1'!D76</f>
        <v>0</v>
      </c>
      <c r="AF76" s="24"/>
      <c r="AG76">
        <f t="shared" si="5"/>
        <v>16.014179814241682</v>
      </c>
      <c r="AI76" s="34">
        <f>PXIL!L76</f>
        <v>0</v>
      </c>
      <c r="AJ76" s="34">
        <f>PXIL!R76</f>
        <v>0</v>
      </c>
      <c r="AK76" s="34">
        <f>RTM_IEX!L76</f>
        <v>2.12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7.71</v>
      </c>
      <c r="AB77" s="75">
        <f>-STOA!R77</f>
        <v>0</v>
      </c>
      <c r="AC77">
        <f t="shared" si="3"/>
        <v>0.14372208382485058</v>
      </c>
      <c r="AD77">
        <f t="shared" si="4"/>
        <v>16.966049800085933</v>
      </c>
      <c r="AE77">
        <f>'IDT-1'!D77</f>
        <v>0</v>
      </c>
      <c r="AF77" s="24"/>
      <c r="AG77">
        <f t="shared" si="5"/>
        <v>16.966049800085933</v>
      </c>
      <c r="AI77" s="34">
        <f>PXIL!L77</f>
        <v>0</v>
      </c>
      <c r="AJ77" s="34">
        <f>PXIL!R77</f>
        <v>0</v>
      </c>
      <c r="AK77" s="34">
        <f>RTM_IEX!L77</f>
        <v>3.56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7.71</v>
      </c>
      <c r="AB78" s="75">
        <f>-STOA!R78</f>
        <v>0</v>
      </c>
      <c r="AC78">
        <f t="shared" si="3"/>
        <v>0.14943408382485057</v>
      </c>
      <c r="AD78">
        <f t="shared" si="4"/>
        <v>17.640337800085934</v>
      </c>
      <c r="AE78">
        <f>'IDT-1'!D78</f>
        <v>0</v>
      </c>
      <c r="AF78" s="24"/>
      <c r="AG78">
        <f t="shared" si="5"/>
        <v>17.640337800085934</v>
      </c>
      <c r="AI78" s="34">
        <f>PXIL!L78</f>
        <v>0</v>
      </c>
      <c r="AJ78" s="34">
        <f>PXIL!R78</f>
        <v>0</v>
      </c>
      <c r="AK78" s="34">
        <f>RTM_IEX!L78</f>
        <v>4.24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7.71</v>
      </c>
      <c r="AB79" s="75">
        <f>-STOA!R79</f>
        <v>0</v>
      </c>
      <c r="AC79">
        <f t="shared" si="3"/>
        <v>0.14943408382485057</v>
      </c>
      <c r="AD79">
        <f t="shared" si="4"/>
        <v>17.640337800085934</v>
      </c>
      <c r="AE79">
        <f>'IDT-1'!D79</f>
        <v>0</v>
      </c>
      <c r="AF79" s="24"/>
      <c r="AG79">
        <f t="shared" si="5"/>
        <v>17.640337800085934</v>
      </c>
      <c r="AI79" s="34">
        <f>PXIL!L79</f>
        <v>0</v>
      </c>
      <c r="AJ79" s="34">
        <f>PXIL!R79</f>
        <v>0</v>
      </c>
      <c r="AK79" s="34">
        <f>RTM_IEX!L79</f>
        <v>4.24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7.71</v>
      </c>
      <c r="AB80" s="75">
        <f>-STOA!R80</f>
        <v>0</v>
      </c>
      <c r="AC80">
        <f t="shared" si="3"/>
        <v>0.14783808382485059</v>
      </c>
      <c r="AD80">
        <f t="shared" si="4"/>
        <v>17.451933800085932</v>
      </c>
      <c r="AE80">
        <f>'IDT-1'!D80</f>
        <v>0</v>
      </c>
      <c r="AF80" s="24"/>
      <c r="AG80">
        <f t="shared" si="5"/>
        <v>17.451933800085932</v>
      </c>
      <c r="AI80" s="34">
        <f>PXIL!L80</f>
        <v>0</v>
      </c>
      <c r="AJ80" s="34">
        <f>PXIL!R80</f>
        <v>0</v>
      </c>
      <c r="AK80" s="34">
        <f>RTM_IEX!L80</f>
        <v>4.05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7.71</v>
      </c>
      <c r="AB81" s="75">
        <f>-STOA!R81</f>
        <v>0</v>
      </c>
      <c r="AC81">
        <f t="shared" si="3"/>
        <v>0.15187008382485057</v>
      </c>
      <c r="AD81">
        <f t="shared" si="4"/>
        <v>17.927901800085934</v>
      </c>
      <c r="AE81">
        <f>'IDT-1'!D81</f>
        <v>0</v>
      </c>
      <c r="AF81" s="24"/>
      <c r="AG81">
        <f t="shared" si="5"/>
        <v>17.927901800085934</v>
      </c>
      <c r="AI81" s="34">
        <f>PXIL!L81</f>
        <v>0</v>
      </c>
      <c r="AJ81" s="34">
        <f>PXIL!R81</f>
        <v>0</v>
      </c>
      <c r="AK81" s="34">
        <f>RTM_IEX!L81</f>
        <v>4.53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7.71</v>
      </c>
      <c r="AB82" s="75">
        <f>-STOA!R82</f>
        <v>0</v>
      </c>
      <c r="AC82">
        <f t="shared" si="3"/>
        <v>0.14615808382485057</v>
      </c>
      <c r="AD82">
        <f t="shared" si="4"/>
        <v>17.253613800085933</v>
      </c>
      <c r="AE82">
        <f>'IDT-1'!D82</f>
        <v>0</v>
      </c>
      <c r="AF82" s="24"/>
      <c r="AG82">
        <f t="shared" si="5"/>
        <v>17.253613800085933</v>
      </c>
      <c r="AI82" s="34">
        <f>PXIL!L82</f>
        <v>0</v>
      </c>
      <c r="AJ82" s="34">
        <f>PXIL!R82</f>
        <v>0</v>
      </c>
      <c r="AK82" s="34">
        <f>RTM_IEX!L82</f>
        <v>3.85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5.8398268236888926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7.71</v>
      </c>
      <c r="AB83" s="75">
        <f>-STOA!R83</f>
        <v>0</v>
      </c>
      <c r="AC83">
        <f t="shared" si="3"/>
        <v>0.1623705453189867</v>
      </c>
      <c r="AD83">
        <f t="shared" si="4"/>
        <v>19.167456278369908</v>
      </c>
      <c r="AE83">
        <f>'IDT-1'!D83</f>
        <v>0</v>
      </c>
      <c r="AF83" s="24"/>
      <c r="AG83">
        <f t="shared" si="5"/>
        <v>19.167456278369908</v>
      </c>
      <c r="AI83" s="34">
        <f>PXIL!L83</f>
        <v>0</v>
      </c>
      <c r="AJ83" s="34">
        <f>PXIL!R83</f>
        <v>0</v>
      </c>
      <c r="AK83" s="34">
        <f>RTM_IEX!L83</f>
        <v>5.78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5.8398268236888926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7.71</v>
      </c>
      <c r="AB84" s="75">
        <f>-STOA!R84</f>
        <v>0</v>
      </c>
      <c r="AC84">
        <f t="shared" si="3"/>
        <v>0.1623705453189867</v>
      </c>
      <c r="AD84">
        <f t="shared" si="4"/>
        <v>19.167456278369908</v>
      </c>
      <c r="AE84">
        <f>'IDT-1'!D84</f>
        <v>0</v>
      </c>
      <c r="AF84" s="24"/>
      <c r="AG84">
        <f t="shared" si="5"/>
        <v>19.167456278369908</v>
      </c>
      <c r="AI84" s="34">
        <f>PXIL!L84</f>
        <v>0</v>
      </c>
      <c r="AJ84" s="34">
        <f>PXIL!R84</f>
        <v>0</v>
      </c>
      <c r="AK84" s="34">
        <f>RTM_IEX!L84</f>
        <v>5.78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5.8398066682430834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7.71</v>
      </c>
      <c r="AB85" s="75">
        <f>-STOA!R85</f>
        <v>0</v>
      </c>
      <c r="AC85">
        <f t="shared" si="3"/>
        <v>0.15833837601324188</v>
      </c>
      <c r="AD85">
        <f t="shared" si="4"/>
        <v>18.691468292229843</v>
      </c>
      <c r="AE85">
        <f>'IDT-1'!D85</f>
        <v>0</v>
      </c>
      <c r="AF85" s="24"/>
      <c r="AG85">
        <f t="shared" si="5"/>
        <v>18.691468292229843</v>
      </c>
      <c r="AI85" s="34">
        <f>PXIL!L85</f>
        <v>0</v>
      </c>
      <c r="AJ85" s="34">
        <f>PXIL!R85</f>
        <v>0</v>
      </c>
      <c r="AK85" s="34">
        <f>RTM_IEX!L85</f>
        <v>5.3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5.8398066682430834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7.71</v>
      </c>
      <c r="AB86" s="75">
        <f>-STOA!R86</f>
        <v>0</v>
      </c>
      <c r="AC86">
        <f t="shared" si="3"/>
        <v>0.15027437601324187</v>
      </c>
      <c r="AD86">
        <f t="shared" si="4"/>
        <v>17.739532292229839</v>
      </c>
      <c r="AE86">
        <f>'IDT-1'!D86</f>
        <v>0</v>
      </c>
      <c r="AF86" s="24"/>
      <c r="AG86">
        <f t="shared" si="5"/>
        <v>17.739532292229839</v>
      </c>
      <c r="AI86" s="34">
        <f>PXIL!L86</f>
        <v>0</v>
      </c>
      <c r="AJ86" s="34">
        <f>PXIL!R86</f>
        <v>0</v>
      </c>
      <c r="AK86" s="34">
        <f>RTM_IEX!L86</f>
        <v>4.34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7.71</v>
      </c>
      <c r="AB87" s="75">
        <f>-STOA!R87</f>
        <v>0</v>
      </c>
      <c r="AC87">
        <f t="shared" si="3"/>
        <v>0.14616000000000001</v>
      </c>
      <c r="AD87">
        <f t="shared" si="4"/>
        <v>17.253840000000004</v>
      </c>
      <c r="AE87">
        <f>'IDT-1'!D87</f>
        <v>0</v>
      </c>
      <c r="AF87" s="24"/>
      <c r="AG87">
        <f t="shared" si="5"/>
        <v>17.253840000000004</v>
      </c>
      <c r="AI87" s="34">
        <f>PXIL!L87</f>
        <v>0</v>
      </c>
      <c r="AJ87" s="34">
        <f>PXIL!R87</f>
        <v>0</v>
      </c>
      <c r="AK87" s="34">
        <f>RTM_IEX!L87</f>
        <v>3.85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7.71</v>
      </c>
      <c r="AB88" s="75">
        <f>-STOA!R88</f>
        <v>0</v>
      </c>
      <c r="AC88">
        <f t="shared" si="3"/>
        <v>0.142128</v>
      </c>
      <c r="AD88">
        <f t="shared" si="4"/>
        <v>16.777872000000002</v>
      </c>
      <c r="AE88">
        <f>'IDT-1'!D88</f>
        <v>0</v>
      </c>
      <c r="AF88" s="24"/>
      <c r="AG88">
        <f t="shared" si="5"/>
        <v>16.777872000000002</v>
      </c>
      <c r="AI88" s="34">
        <f>PXIL!L88</f>
        <v>0</v>
      </c>
      <c r="AJ88" s="34">
        <f>PXIL!R88</f>
        <v>0</v>
      </c>
      <c r="AK88" s="34">
        <f>RTM_IEX!L88</f>
        <v>3.37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5.8397298672464037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7.71</v>
      </c>
      <c r="AB89" s="75">
        <f>-STOA!R89</f>
        <v>0</v>
      </c>
      <c r="AC89">
        <f t="shared" si="3"/>
        <v>0.13809373088486979</v>
      </c>
      <c r="AD89">
        <f t="shared" si="4"/>
        <v>16.301636136361534</v>
      </c>
      <c r="AE89">
        <f>'IDT-1'!D89</f>
        <v>0</v>
      </c>
      <c r="AF89" s="24"/>
      <c r="AG89">
        <f t="shared" si="5"/>
        <v>16.301636136361534</v>
      </c>
      <c r="AI89" s="34">
        <f>PXIL!L89</f>
        <v>0</v>
      </c>
      <c r="AJ89" s="34">
        <f>PXIL!R89</f>
        <v>0</v>
      </c>
      <c r="AK89" s="34">
        <f>RTM_IEX!L89</f>
        <v>2.89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5.8397298672464037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7.71</v>
      </c>
      <c r="AB90" s="75">
        <f>-STOA!R90</f>
        <v>0</v>
      </c>
      <c r="AC90">
        <f t="shared" si="3"/>
        <v>0.13002973088486977</v>
      </c>
      <c r="AD90">
        <f t="shared" si="4"/>
        <v>15.349700136361534</v>
      </c>
      <c r="AE90">
        <f>'IDT-1'!D90</f>
        <v>0</v>
      </c>
      <c r="AF90" s="24"/>
      <c r="AG90">
        <f t="shared" si="5"/>
        <v>15.349700136361534</v>
      </c>
      <c r="AI90" s="34">
        <f>PXIL!L90</f>
        <v>0</v>
      </c>
      <c r="AJ90" s="34">
        <f>PXIL!R90</f>
        <v>0</v>
      </c>
      <c r="AK90" s="34">
        <f>RTM_IEX!L90</f>
        <v>1.93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5.8397298672464037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7.71</v>
      </c>
      <c r="AB91" s="75">
        <f>-STOA!R91</f>
        <v>0</v>
      </c>
      <c r="AC91">
        <f t="shared" si="3"/>
        <v>0.12188173088486978</v>
      </c>
      <c r="AD91">
        <f t="shared" si="4"/>
        <v>14.387848136361534</v>
      </c>
      <c r="AE91">
        <f>'IDT-1'!D91</f>
        <v>0</v>
      </c>
      <c r="AF91" s="24"/>
      <c r="AG91">
        <f t="shared" si="5"/>
        <v>14.387848136361534</v>
      </c>
      <c r="AI91" s="34">
        <f>PXIL!L91</f>
        <v>0</v>
      </c>
      <c r="AJ91" s="34">
        <f>PXIL!R91</f>
        <v>0</v>
      </c>
      <c r="AK91" s="34">
        <f>RTM_IEX!L91</f>
        <v>0.96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5.8397298672464037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7.71</v>
      </c>
      <c r="AB92" s="75">
        <f>-STOA!R92</f>
        <v>0</v>
      </c>
      <c r="AC92">
        <f t="shared" si="3"/>
        <v>0.11381773088486978</v>
      </c>
      <c r="AD92">
        <f t="shared" si="4"/>
        <v>13.435912136361534</v>
      </c>
      <c r="AE92">
        <f>'IDT-1'!D92</f>
        <v>0</v>
      </c>
      <c r="AF92" s="24"/>
      <c r="AG92">
        <f t="shared" si="5"/>
        <v>13.435912136361534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7.71</v>
      </c>
      <c r="AB93" s="75">
        <f>-STOA!R93</f>
        <v>0</v>
      </c>
      <c r="AC93">
        <f t="shared" si="3"/>
        <v>0.12228888860975885</v>
      </c>
      <c r="AD93">
        <f t="shared" si="4"/>
        <v>12.427440978636644</v>
      </c>
      <c r="AE93">
        <f>'IDT-1'!D93</f>
        <v>0</v>
      </c>
      <c r="AF93" s="24"/>
      <c r="AG93">
        <f t="shared" si="5"/>
        <v>12.427440978636644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-1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7.71</v>
      </c>
      <c r="AB94" s="75">
        <f>-STOA!R94</f>
        <v>0</v>
      </c>
      <c r="AC94">
        <f t="shared" si="3"/>
        <v>0.13076004633464791</v>
      </c>
      <c r="AD94">
        <f t="shared" si="4"/>
        <v>11.418969820911755</v>
      </c>
      <c r="AE94">
        <f>'IDT-1'!D94</f>
        <v>0</v>
      </c>
      <c r="AF94" s="24"/>
      <c r="AG94">
        <f t="shared" si="5"/>
        <v>11.418969820911755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-2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7.71</v>
      </c>
      <c r="AB95" s="75">
        <f>-STOA!R95</f>
        <v>0</v>
      </c>
      <c r="AC95">
        <f t="shared" si="3"/>
        <v>0.13923120405953698</v>
      </c>
      <c r="AD95">
        <f t="shared" si="4"/>
        <v>10.410498663186866</v>
      </c>
      <c r="AE95">
        <f>'IDT-1'!D95</f>
        <v>0</v>
      </c>
      <c r="AF95" s="24"/>
      <c r="AG95">
        <f t="shared" si="5"/>
        <v>10.410498663186866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-3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7.71</v>
      </c>
      <c r="AB96" s="75">
        <f>-STOA!R96</f>
        <v>0</v>
      </c>
      <c r="AC96">
        <f t="shared" si="3"/>
        <v>0.14770236178442606</v>
      </c>
      <c r="AD96">
        <f t="shared" si="4"/>
        <v>9.4020275054619784</v>
      </c>
      <c r="AE96">
        <f>'IDT-1'!D96</f>
        <v>0</v>
      </c>
      <c r="AF96" s="24"/>
      <c r="AG96">
        <f t="shared" si="5"/>
        <v>9.4020275054619784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7.71</v>
      </c>
      <c r="AB97" s="75">
        <f>-STOA!R97</f>
        <v>0</v>
      </c>
      <c r="AC97">
        <f t="shared" si="3"/>
        <v>0.14770236178442606</v>
      </c>
      <c r="AD97">
        <f t="shared" si="4"/>
        <v>9.4020275054619784</v>
      </c>
      <c r="AE97">
        <f>'IDT-1'!D97</f>
        <v>0</v>
      </c>
      <c r="AF97" s="24"/>
      <c r="AG97">
        <f t="shared" si="5"/>
        <v>9.4020275054619784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-4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7.71</v>
      </c>
      <c r="AB98" s="75">
        <f>-STOA!R98</f>
        <v>0</v>
      </c>
      <c r="AC98">
        <f t="shared" si="3"/>
        <v>0.15617351950931513</v>
      </c>
      <c r="AD98">
        <f t="shared" si="4"/>
        <v>8.3935563477370891</v>
      </c>
      <c r="AE98">
        <f>'IDT-1'!D98</f>
        <v>0</v>
      </c>
      <c r="AF98" s="24"/>
      <c r="AG98">
        <f t="shared" si="5"/>
        <v>8.3935563477370891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-5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0.14015544373013425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0.24550750000000016</v>
      </c>
      <c r="AB99" s="75">
        <f t="shared" si="6"/>
        <v>0</v>
      </c>
      <c r="AC99">
        <f t="shared" si="6"/>
        <v>4.2628500181762091E-3</v>
      </c>
      <c r="AD99">
        <f t="shared" si="6"/>
        <v>0.33270009371195808</v>
      </c>
      <c r="AE99">
        <f t="shared" ref="AE99:AT99" si="7">SUM(AE3:AE98)/4000</f>
        <v>0</v>
      </c>
      <c r="AG99">
        <f t="shared" si="7"/>
        <v>0.33270009371195808</v>
      </c>
      <c r="AI99">
        <f t="shared" si="7"/>
        <v>0</v>
      </c>
      <c r="AJ99">
        <f t="shared" si="7"/>
        <v>0</v>
      </c>
      <c r="AK99">
        <f t="shared" si="7"/>
        <v>3.6199999999999996E-2</v>
      </c>
      <c r="AL99">
        <f t="shared" si="7"/>
        <v>-8.4899999999999989E-2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45346</v>
      </c>
      <c r="B1" s="218"/>
      <c r="C1" s="218"/>
      <c r="D1" s="218"/>
      <c r="E1" s="218" t="s">
        <v>188</v>
      </c>
      <c r="F1" s="218" t="s">
        <v>189</v>
      </c>
      <c r="G1" s="218" t="s">
        <v>186</v>
      </c>
      <c r="H1" s="218" t="s">
        <v>187</v>
      </c>
      <c r="I1" s="218" t="s">
        <v>190</v>
      </c>
      <c r="J1" s="218" t="s">
        <v>191</v>
      </c>
      <c r="K1" s="218" t="s">
        <v>192</v>
      </c>
      <c r="L1" s="218" t="s">
        <v>196</v>
      </c>
      <c r="M1" s="218" t="s">
        <v>197</v>
      </c>
      <c r="N1" s="218" t="s">
        <v>198</v>
      </c>
      <c r="O1" s="218" t="s">
        <v>193</v>
      </c>
      <c r="P1" s="229" t="s">
        <v>143</v>
      </c>
      <c r="Q1" s="229" t="s">
        <v>144</v>
      </c>
      <c r="R1" s="227" t="s">
        <v>314</v>
      </c>
      <c r="S1" s="227" t="s">
        <v>452</v>
      </c>
      <c r="T1" s="40" t="s">
        <v>282</v>
      </c>
      <c r="U1" s="230" t="s">
        <v>283</v>
      </c>
      <c r="V1" s="65" t="s">
        <v>295</v>
      </c>
      <c r="W1" s="65" t="s">
        <v>282</v>
      </c>
      <c r="X1" s="218" t="s">
        <v>313</v>
      </c>
      <c r="Y1" s="225" t="s">
        <v>218</v>
      </c>
      <c r="Z1" s="225" t="s">
        <v>219</v>
      </c>
      <c r="AA1" s="231" t="s">
        <v>194</v>
      </c>
      <c r="AB1" s="231" t="s">
        <v>195</v>
      </c>
      <c r="AC1" s="25" t="s">
        <v>185</v>
      </c>
      <c r="AD1" s="218" t="s">
        <v>142</v>
      </c>
      <c r="AG1" s="218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24" t="s">
        <v>373</v>
      </c>
      <c r="AP1" s="224" t="s">
        <v>374</v>
      </c>
      <c r="AQ1" s="224" t="s">
        <v>375</v>
      </c>
      <c r="AR1" s="224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9"/>
      <c r="Q2" s="229"/>
      <c r="R2" s="227"/>
      <c r="S2" s="227"/>
      <c r="T2" s="40" t="s">
        <v>294</v>
      </c>
      <c r="U2" s="230"/>
      <c r="V2" s="65" t="s">
        <v>284</v>
      </c>
      <c r="W2" s="65" t="s">
        <v>284</v>
      </c>
      <c r="X2" s="218"/>
      <c r="Y2" s="225"/>
      <c r="Z2" s="225"/>
      <c r="AA2" s="231"/>
      <c r="AB2" s="231"/>
      <c r="AC2" s="25">
        <f>Losses!B3</f>
        <v>8.3999999999999995E-3</v>
      </c>
      <c r="AD2" s="218"/>
      <c r="AE2" t="s">
        <v>270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18.256757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0.15335675879999999</v>
      </c>
      <c r="AD3">
        <f>SUM(B3:AB3,AI3:AT3)-AC3</f>
        <v>18.103400241199999</v>
      </c>
      <c r="AE3">
        <v>0</v>
      </c>
      <c r="AF3" s="24"/>
      <c r="AG3">
        <f>SUM(AD3:AF3)</f>
        <v>18.103400241199999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17.613755999999999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0.14795555039999997</v>
      </c>
      <c r="AD4">
        <f t="shared" ref="AD4:AD67" si="1">SUM(B4:AB4,AI4:AT4)-AC4</f>
        <v>17.4658004496</v>
      </c>
      <c r="AE4">
        <v>0</v>
      </c>
      <c r="AF4" s="24"/>
      <c r="AG4">
        <f t="shared" ref="AG4:AG67" si="2">SUM(AD4:AF4)</f>
        <v>17.4658004496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16.454619000000001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0.1382187996</v>
      </c>
      <c r="AD5">
        <f t="shared" si="1"/>
        <v>16.3164002004</v>
      </c>
      <c r="AE5">
        <v>0</v>
      </c>
      <c r="AF5" s="24"/>
      <c r="AG5">
        <f t="shared" si="2"/>
        <v>16.3164002004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16.748891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0.14069068439999999</v>
      </c>
      <c r="AD6">
        <f t="shared" si="1"/>
        <v>16.608200315600001</v>
      </c>
      <c r="AE6">
        <v>0</v>
      </c>
      <c r="AF6" s="24"/>
      <c r="AG6">
        <f t="shared" si="2"/>
        <v>16.608200315600001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16.241731000000001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0.13643054039999999</v>
      </c>
      <c r="AD7">
        <f t="shared" si="1"/>
        <v>16.105300459600002</v>
      </c>
      <c r="AE7">
        <v>0</v>
      </c>
      <c r="AF7" s="24"/>
      <c r="AG7">
        <f t="shared" si="2"/>
        <v>16.105300459600002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17.032171000000002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0.14307023639999999</v>
      </c>
      <c r="AD8">
        <f t="shared" si="1"/>
        <v>16.889100763600002</v>
      </c>
      <c r="AE8">
        <v>0</v>
      </c>
      <c r="AF8" s="24"/>
      <c r="AG8">
        <f t="shared" si="2"/>
        <v>16.889100763600002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14.616377999999999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0.12277757519999999</v>
      </c>
      <c r="AD9">
        <f t="shared" si="1"/>
        <v>14.493600424799999</v>
      </c>
      <c r="AE9">
        <v>0</v>
      </c>
      <c r="AF9" s="24"/>
      <c r="AG9">
        <f t="shared" si="2"/>
        <v>14.493600424799999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13.236286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0.11118480239999999</v>
      </c>
      <c r="AD10">
        <f t="shared" si="1"/>
        <v>13.125101197599999</v>
      </c>
      <c r="AE10">
        <v>0</v>
      </c>
      <c r="AF10" s="24"/>
      <c r="AG10">
        <f t="shared" si="2"/>
        <v>13.125101197599999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13.276725000000001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0.11152449</v>
      </c>
      <c r="AD11">
        <f t="shared" si="1"/>
        <v>13.16520051</v>
      </c>
      <c r="AE11">
        <v>0</v>
      </c>
      <c r="AF11" s="24"/>
      <c r="AG11">
        <f t="shared" si="2"/>
        <v>13.16520051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15.05123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0.12643033200000001</v>
      </c>
      <c r="AD12">
        <f t="shared" si="1"/>
        <v>14.924799668</v>
      </c>
      <c r="AE12">
        <v>0</v>
      </c>
      <c r="AF12" s="24"/>
      <c r="AG12">
        <f t="shared" si="2"/>
        <v>14.924799668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14.924163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0.12536296919999998</v>
      </c>
      <c r="AD13">
        <f t="shared" si="1"/>
        <v>14.798800030800001</v>
      </c>
      <c r="AE13">
        <v>0</v>
      </c>
      <c r="AF13" s="24"/>
      <c r="AG13">
        <f t="shared" si="2"/>
        <v>14.798800030800001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18.576239999999999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0.15604041599999999</v>
      </c>
      <c r="AD14">
        <f t="shared" si="1"/>
        <v>18.420199583999999</v>
      </c>
      <c r="AE14">
        <v>0</v>
      </c>
      <c r="AF14" s="24"/>
      <c r="AG14">
        <f t="shared" si="2"/>
        <v>18.420199583999999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18.596612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0.15621154079999999</v>
      </c>
      <c r="AD15">
        <f t="shared" si="1"/>
        <v>18.440400459199999</v>
      </c>
      <c r="AE15">
        <v>0</v>
      </c>
      <c r="AF15" s="24"/>
      <c r="AG15">
        <f t="shared" si="2"/>
        <v>18.440400459199999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17.27975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0.1451499</v>
      </c>
      <c r="AD16">
        <f t="shared" si="1"/>
        <v>17.1346001</v>
      </c>
      <c r="AE16">
        <v>0</v>
      </c>
      <c r="AF16" s="24"/>
      <c r="AG16">
        <f t="shared" si="2"/>
        <v>17.1346001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18.341771000000001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0.1540708764</v>
      </c>
      <c r="AD17">
        <f t="shared" si="1"/>
        <v>18.187700123600003</v>
      </c>
      <c r="AE17">
        <v>0</v>
      </c>
      <c r="AF17" s="24"/>
      <c r="AG17">
        <f t="shared" si="2"/>
        <v>18.187700123600003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18.063130000000001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0.15173029199999999</v>
      </c>
      <c r="AD18">
        <f t="shared" si="1"/>
        <v>17.911399708000001</v>
      </c>
      <c r="AE18">
        <v>0</v>
      </c>
      <c r="AF18" s="24"/>
      <c r="AG18">
        <f t="shared" si="2"/>
        <v>17.911399708000001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18.890782999999999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0.15868257719999998</v>
      </c>
      <c r="AD19">
        <f t="shared" si="1"/>
        <v>18.732100422799999</v>
      </c>
      <c r="AE19">
        <v>0</v>
      </c>
      <c r="AF19" s="24"/>
      <c r="AG19">
        <f t="shared" si="2"/>
        <v>18.732100422799999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19.269967999999999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2.79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0.18530373119999996</v>
      </c>
      <c r="AD20">
        <f t="shared" si="1"/>
        <v>21.874664268799997</v>
      </c>
      <c r="AE20">
        <v>0</v>
      </c>
      <c r="AF20" s="24"/>
      <c r="AG20">
        <f t="shared" si="2"/>
        <v>21.874664268799997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19.269967999999999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3.47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0.19101573119999996</v>
      </c>
      <c r="AD21">
        <f t="shared" si="1"/>
        <v>22.548952268799997</v>
      </c>
      <c r="AE21">
        <v>0</v>
      </c>
      <c r="AF21" s="24"/>
      <c r="AG21">
        <f t="shared" si="2"/>
        <v>22.548952268799997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19.269967999999999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2.12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0.17967573119999999</v>
      </c>
      <c r="AD22">
        <f t="shared" si="1"/>
        <v>21.2102922688</v>
      </c>
      <c r="AE22">
        <v>0</v>
      </c>
      <c r="AF22" s="24"/>
      <c r="AG22">
        <f t="shared" si="2"/>
        <v>21.2102922688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19.269967999999999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4.53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0.19991973119999998</v>
      </c>
      <c r="AD23">
        <f t="shared" si="1"/>
        <v>23.600048268799998</v>
      </c>
      <c r="AE23">
        <v>0</v>
      </c>
      <c r="AF23" s="24"/>
      <c r="AG23">
        <f t="shared" si="2"/>
        <v>23.600048268799998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19.269967999999999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4.24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0.19748373119999998</v>
      </c>
      <c r="AD24">
        <f t="shared" si="1"/>
        <v>23.312484268800002</v>
      </c>
      <c r="AE24">
        <v>0</v>
      </c>
      <c r="AF24" s="24"/>
      <c r="AG24">
        <f t="shared" si="2"/>
        <v>23.312484268800002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19.269967999999999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0.22738773119999997</v>
      </c>
      <c r="AD25">
        <f t="shared" si="1"/>
        <v>26.842580268799999</v>
      </c>
      <c r="AE25">
        <v>0</v>
      </c>
      <c r="AF25" s="24"/>
      <c r="AG25">
        <f t="shared" si="2"/>
        <v>26.842580268799999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19.269967999999999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3.66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0.19261173119999997</v>
      </c>
      <c r="AD26">
        <f t="shared" si="1"/>
        <v>22.737356268799999</v>
      </c>
      <c r="AE26">
        <v>0</v>
      </c>
      <c r="AF26" s="24"/>
      <c r="AG26">
        <f t="shared" si="2"/>
        <v>22.737356268799999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19.269967999999999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0.67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0.1674957312</v>
      </c>
      <c r="AD27">
        <f t="shared" si="1"/>
        <v>19.772472268800001</v>
      </c>
      <c r="AE27">
        <v>0</v>
      </c>
      <c r="AF27" s="24"/>
      <c r="AG27">
        <f t="shared" si="2"/>
        <v>19.772472268800001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19.269967999999999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7.52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0.22503573119999998</v>
      </c>
      <c r="AD28">
        <f t="shared" si="1"/>
        <v>26.5649322688</v>
      </c>
      <c r="AE28">
        <v>0</v>
      </c>
      <c r="AF28" s="24"/>
      <c r="AG28">
        <f t="shared" si="2"/>
        <v>26.5649322688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19.269967999999999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0.24788373119999996</v>
      </c>
      <c r="AD29">
        <f t="shared" si="1"/>
        <v>29.262084268800002</v>
      </c>
      <c r="AE29">
        <v>0</v>
      </c>
      <c r="AF29" s="24"/>
      <c r="AG29">
        <f t="shared" si="2"/>
        <v>29.262084268800002</v>
      </c>
      <c r="AI29" s="34">
        <f>PXIL!M29</f>
        <v>0</v>
      </c>
      <c r="AJ29" s="34">
        <f>PXIL!S29</f>
        <v>0</v>
      </c>
      <c r="AK29" s="34">
        <f>RTM_IEX!M29</f>
        <v>10.24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19.269967999999999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0.20495973119999997</v>
      </c>
      <c r="AD30">
        <f t="shared" si="1"/>
        <v>24.195008268799999</v>
      </c>
      <c r="AE30">
        <v>0</v>
      </c>
      <c r="AF30" s="24"/>
      <c r="AG30">
        <f t="shared" si="2"/>
        <v>24.195008268799999</v>
      </c>
      <c r="AI30" s="34">
        <f>PXIL!M30</f>
        <v>0</v>
      </c>
      <c r="AJ30" s="34">
        <f>PXIL!S30</f>
        <v>0</v>
      </c>
      <c r="AK30" s="34">
        <f>RTM_IEX!M30</f>
        <v>5.13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19.269967999999999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3.56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0.19966773119999995</v>
      </c>
      <c r="AD31">
        <f t="shared" si="1"/>
        <v>23.570300268799997</v>
      </c>
      <c r="AE31">
        <v>0</v>
      </c>
      <c r="AF31" s="24"/>
      <c r="AG31">
        <f t="shared" si="2"/>
        <v>23.570300268799997</v>
      </c>
      <c r="AI31" s="34">
        <f>PXIL!M31</f>
        <v>0</v>
      </c>
      <c r="AJ31" s="34">
        <f>PXIL!S31</f>
        <v>0</v>
      </c>
      <c r="AK31" s="34">
        <f>RTM_IEX!M31</f>
        <v>0.94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19.269967999999999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2.5299999999999998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0.19177173119999999</v>
      </c>
      <c r="AD32">
        <f t="shared" si="1"/>
        <v>22.638196268800002</v>
      </c>
      <c r="AE32">
        <v>0</v>
      </c>
      <c r="AF32" s="24"/>
      <c r="AG32">
        <f t="shared" si="2"/>
        <v>22.638196268800002</v>
      </c>
      <c r="AI32" s="34">
        <f>PXIL!M32</f>
        <v>0</v>
      </c>
      <c r="AJ32" s="34">
        <f>PXIL!S32</f>
        <v>0</v>
      </c>
      <c r="AK32" s="34">
        <f>RTM_IEX!M32</f>
        <v>1.03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19.269967999999999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0.17161173119999998</v>
      </c>
      <c r="AD33">
        <f t="shared" si="1"/>
        <v>20.2583562688</v>
      </c>
      <c r="AE33">
        <v>0</v>
      </c>
      <c r="AF33" s="24"/>
      <c r="AG33">
        <f t="shared" si="2"/>
        <v>20.2583562688</v>
      </c>
      <c r="AI33" s="34">
        <f>PXIL!M33</f>
        <v>0</v>
      </c>
      <c r="AJ33" s="34">
        <f>PXIL!S33</f>
        <v>0</v>
      </c>
      <c r="AK33" s="34">
        <f>RTM_IEX!M33</f>
        <v>0.36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19.269967999999999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0.84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0.17135973119999998</v>
      </c>
      <c r="AD34">
        <f t="shared" si="1"/>
        <v>20.228608268799999</v>
      </c>
      <c r="AE34">
        <v>0</v>
      </c>
      <c r="AF34" s="24"/>
      <c r="AG34">
        <f t="shared" si="2"/>
        <v>20.228608268799999</v>
      </c>
      <c r="AI34" s="34">
        <f>PXIL!M34</f>
        <v>0</v>
      </c>
      <c r="AJ34" s="34">
        <f>PXIL!S34</f>
        <v>0</v>
      </c>
      <c r="AK34" s="34">
        <f>RTM_IEX!M34</f>
        <v>0.28999999999999998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19.269967999999999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2.64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0.18941973119999997</v>
      </c>
      <c r="AD35">
        <f t="shared" si="1"/>
        <v>22.360548268799999</v>
      </c>
      <c r="AE35">
        <v>0</v>
      </c>
      <c r="AF35" s="24"/>
      <c r="AG35">
        <f t="shared" si="2"/>
        <v>22.360548268799999</v>
      </c>
      <c r="AI35" s="34">
        <f>PXIL!M35</f>
        <v>0</v>
      </c>
      <c r="AJ35" s="34">
        <f>PXIL!S35</f>
        <v>0</v>
      </c>
      <c r="AK35" s="34">
        <f>RTM_IEX!M35</f>
        <v>0.64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19.269967999999999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3.11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0.19210773119999999</v>
      </c>
      <c r="AD36">
        <f t="shared" si="1"/>
        <v>22.677860268799996</v>
      </c>
      <c r="AE36">
        <v>0</v>
      </c>
      <c r="AF36" s="24"/>
      <c r="AG36">
        <f t="shared" si="2"/>
        <v>22.677860268799996</v>
      </c>
      <c r="AI36" s="34">
        <f>PXIL!M36</f>
        <v>0</v>
      </c>
      <c r="AJ36" s="34">
        <f>PXIL!S36</f>
        <v>0</v>
      </c>
      <c r="AK36" s="34">
        <f>RTM_IEX!M36</f>
        <v>0.49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19.269967999999999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4.43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0.19907973119999997</v>
      </c>
      <c r="AD37">
        <f t="shared" si="1"/>
        <v>23.500888268799997</v>
      </c>
      <c r="AE37">
        <v>0</v>
      </c>
      <c r="AF37" s="24"/>
      <c r="AG37">
        <f t="shared" si="2"/>
        <v>23.500888268799997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19.269967999999999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2.12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0.21377973119999999</v>
      </c>
      <c r="AD38">
        <f t="shared" si="1"/>
        <v>25.236188268800003</v>
      </c>
      <c r="AE38">
        <v>0</v>
      </c>
      <c r="AF38" s="24"/>
      <c r="AG38">
        <f t="shared" si="2"/>
        <v>25.236188268800003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3.96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19.269967999999999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0.21041973119999996</v>
      </c>
      <c r="AD39">
        <f t="shared" si="1"/>
        <v>24.839548268800002</v>
      </c>
      <c r="AE39">
        <v>0</v>
      </c>
      <c r="AF39" s="24"/>
      <c r="AG39">
        <f t="shared" si="2"/>
        <v>24.839548268800002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5.78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19.269967999999999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0.20638773119999998</v>
      </c>
      <c r="AD40">
        <f t="shared" si="1"/>
        <v>24.3635802688</v>
      </c>
      <c r="AE40">
        <v>0</v>
      </c>
      <c r="AF40" s="24"/>
      <c r="AG40">
        <f t="shared" si="2"/>
        <v>24.3635802688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5.3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19.269967999999999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0.21369573119999996</v>
      </c>
      <c r="AD41">
        <f t="shared" si="1"/>
        <v>25.226272268799999</v>
      </c>
      <c r="AE41">
        <v>0</v>
      </c>
      <c r="AF41" s="24"/>
      <c r="AG41">
        <f t="shared" si="2"/>
        <v>25.226272268799999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6.17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19.269967999999999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0.21445173119999997</v>
      </c>
      <c r="AD42">
        <f t="shared" si="1"/>
        <v>25.315516268799996</v>
      </c>
      <c r="AE42">
        <v>0</v>
      </c>
      <c r="AF42" s="24"/>
      <c r="AG42">
        <f t="shared" si="2"/>
        <v>25.315516268799996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6.26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19.269967999999999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0.19345173119999998</v>
      </c>
      <c r="AD43">
        <f t="shared" si="1"/>
        <v>22.836516268799997</v>
      </c>
      <c r="AE43">
        <v>0</v>
      </c>
      <c r="AF43" s="24"/>
      <c r="AG43">
        <f t="shared" si="2"/>
        <v>22.836516268799997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3.76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19.269967999999999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0.20067573119999998</v>
      </c>
      <c r="AD44">
        <f t="shared" si="1"/>
        <v>23.689292268799999</v>
      </c>
      <c r="AE44">
        <v>0</v>
      </c>
      <c r="AF44" s="24"/>
      <c r="AG44">
        <f t="shared" si="2"/>
        <v>23.689292268799999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4.62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19.269967999999999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0.17639973119999997</v>
      </c>
      <c r="AD45">
        <f t="shared" si="1"/>
        <v>20.823568268799999</v>
      </c>
      <c r="AE45">
        <v>0</v>
      </c>
      <c r="AF45" s="24"/>
      <c r="AG45">
        <f t="shared" si="2"/>
        <v>20.823568268799999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1.73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19.269967999999999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0.16346373119999996</v>
      </c>
      <c r="AD46">
        <f t="shared" si="1"/>
        <v>19.2965042688</v>
      </c>
      <c r="AE46">
        <v>0</v>
      </c>
      <c r="AF46" s="24"/>
      <c r="AG46">
        <f t="shared" si="2"/>
        <v>19.2965042688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0.19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19.269967999999999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0.17077173119999997</v>
      </c>
      <c r="AD47">
        <f t="shared" si="1"/>
        <v>20.159196268799999</v>
      </c>
      <c r="AE47">
        <v>0</v>
      </c>
      <c r="AF47" s="24"/>
      <c r="AG47">
        <f t="shared" si="2"/>
        <v>20.159196268799999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1.06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16.178197000000001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0.13589685479999999</v>
      </c>
      <c r="AD48">
        <f t="shared" si="1"/>
        <v>16.042300145200002</v>
      </c>
      <c r="AE48">
        <v>0</v>
      </c>
      <c r="AF48" s="24"/>
      <c r="AG48">
        <f t="shared" si="2"/>
        <v>16.042300145200002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16.65954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0.13994013599999999</v>
      </c>
      <c r="AD49">
        <f t="shared" si="1"/>
        <v>16.519599864</v>
      </c>
      <c r="AE49">
        <v>0</v>
      </c>
      <c r="AF49" s="24"/>
      <c r="AG49">
        <f t="shared" si="2"/>
        <v>16.519599864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19.269967999999999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1.25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0.17849973119999998</v>
      </c>
      <c r="AD50">
        <f t="shared" si="1"/>
        <v>21.0714682688</v>
      </c>
      <c r="AE50">
        <v>0</v>
      </c>
      <c r="AF50" s="24"/>
      <c r="AG50">
        <f t="shared" si="2"/>
        <v>21.0714682688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0.73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18.185559000000001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0.15275869559999999</v>
      </c>
      <c r="AD51">
        <f t="shared" si="1"/>
        <v>18.032800304400002</v>
      </c>
      <c r="AE51">
        <v>0</v>
      </c>
      <c r="AF51" s="24"/>
      <c r="AG51">
        <f t="shared" si="2"/>
        <v>18.032800304400002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18.534690999999999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0.15569140439999998</v>
      </c>
      <c r="AD52">
        <f t="shared" si="1"/>
        <v>18.3789995956</v>
      </c>
      <c r="AE52">
        <v>0</v>
      </c>
      <c r="AF52" s="24"/>
      <c r="AG52">
        <f t="shared" si="2"/>
        <v>18.3789995956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16.969646000000001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0.1425450264</v>
      </c>
      <c r="AD53">
        <f t="shared" si="1"/>
        <v>16.8271009736</v>
      </c>
      <c r="AE53">
        <v>0</v>
      </c>
      <c r="AF53" s="24"/>
      <c r="AG53">
        <f t="shared" si="2"/>
        <v>16.8271009736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16.965208000000001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0.14250774720000001</v>
      </c>
      <c r="AD54">
        <f t="shared" si="1"/>
        <v>16.822700252800001</v>
      </c>
      <c r="AE54">
        <v>0</v>
      </c>
      <c r="AF54" s="24"/>
      <c r="AG54">
        <f t="shared" si="2"/>
        <v>16.822700252800001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19.269967999999999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0.16430373119999997</v>
      </c>
      <c r="AD55">
        <f t="shared" si="1"/>
        <v>19.395664268799997</v>
      </c>
      <c r="AE55">
        <v>0</v>
      </c>
      <c r="AF55" s="24"/>
      <c r="AG55">
        <f t="shared" si="2"/>
        <v>19.395664268799997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0.28999999999999998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19.269967999999999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0.16833573119999998</v>
      </c>
      <c r="AD56">
        <f t="shared" si="1"/>
        <v>19.871632268799999</v>
      </c>
      <c r="AE56">
        <v>0</v>
      </c>
      <c r="AF56" s="24"/>
      <c r="AG56">
        <f t="shared" si="2"/>
        <v>19.871632268799999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0.77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19.269967999999999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0.18127173119999998</v>
      </c>
      <c r="AD57">
        <f t="shared" si="1"/>
        <v>21.398696268799998</v>
      </c>
      <c r="AE57">
        <v>0</v>
      </c>
      <c r="AF57" s="24"/>
      <c r="AG57">
        <f t="shared" si="2"/>
        <v>21.398696268799998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2.31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18.728117000000001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0.15731618280000001</v>
      </c>
      <c r="AD58">
        <f t="shared" si="1"/>
        <v>18.570800817200002</v>
      </c>
      <c r="AE58">
        <v>0</v>
      </c>
      <c r="AF58" s="24"/>
      <c r="AG58">
        <f t="shared" si="2"/>
        <v>18.570800817200002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19.269967999999999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0.17236773119999999</v>
      </c>
      <c r="AD59">
        <f t="shared" si="1"/>
        <v>20.347600268799997</v>
      </c>
      <c r="AE59">
        <v>0</v>
      </c>
      <c r="AF59" s="24"/>
      <c r="AG59">
        <f t="shared" si="2"/>
        <v>20.347600268799997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1.25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19.269967999999999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0.19907973119999997</v>
      </c>
      <c r="AD60">
        <f t="shared" si="1"/>
        <v>23.500888268799997</v>
      </c>
      <c r="AE60">
        <v>0</v>
      </c>
      <c r="AF60" s="24"/>
      <c r="AG60">
        <f t="shared" si="2"/>
        <v>23.500888268799997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4.43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19.269967999999999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0.21848373119999998</v>
      </c>
      <c r="AD61">
        <f t="shared" si="1"/>
        <v>25.791484268800001</v>
      </c>
      <c r="AE61">
        <v>0</v>
      </c>
      <c r="AF61" s="24"/>
      <c r="AG61">
        <f t="shared" si="2"/>
        <v>25.791484268800001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6.74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19.269967999999999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0.18941973119999997</v>
      </c>
      <c r="AD62">
        <f t="shared" si="1"/>
        <v>22.360548268799999</v>
      </c>
      <c r="AE62">
        <v>0</v>
      </c>
      <c r="AF62" s="24"/>
      <c r="AG62">
        <f t="shared" si="2"/>
        <v>22.360548268799999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3.28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19.269967999999999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1.06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0.17077173119999997</v>
      </c>
      <c r="AD63">
        <f t="shared" si="1"/>
        <v>20.159196268799999</v>
      </c>
      <c r="AE63">
        <v>0</v>
      </c>
      <c r="AF63" s="24"/>
      <c r="AG63">
        <f t="shared" si="2"/>
        <v>20.159196268799999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19.269967999999999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0.20638773119999998</v>
      </c>
      <c r="AD64">
        <f t="shared" si="1"/>
        <v>24.3635802688</v>
      </c>
      <c r="AE64">
        <v>0</v>
      </c>
      <c r="AF64" s="24"/>
      <c r="AG64">
        <f t="shared" si="2"/>
        <v>24.3635802688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19.269967999999999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7.23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0.22259973119999998</v>
      </c>
      <c r="AD65">
        <f t="shared" si="1"/>
        <v>26.2773682688</v>
      </c>
      <c r="AE65">
        <v>0</v>
      </c>
      <c r="AF65" s="24"/>
      <c r="AG65">
        <f t="shared" si="2"/>
        <v>26.2773682688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19.269967999999999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3.47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0.19101573119999996</v>
      </c>
      <c r="AD66">
        <f t="shared" si="1"/>
        <v>22.548952268799997</v>
      </c>
      <c r="AE66">
        <v>0</v>
      </c>
      <c r="AF66" s="24"/>
      <c r="AG66">
        <f t="shared" si="2"/>
        <v>22.548952268799997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19.269967999999999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3.85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0.19420773119999998</v>
      </c>
      <c r="AD67">
        <f t="shared" si="1"/>
        <v>22.925760268800001</v>
      </c>
      <c r="AE67">
        <v>0</v>
      </c>
      <c r="AF67" s="24"/>
      <c r="AG67">
        <f t="shared" si="2"/>
        <v>22.925760268800001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19.269967999999999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3.47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0.19101573119999996</v>
      </c>
      <c r="AD68">
        <f t="shared" ref="AD68:AD98" si="4">SUM(B68:AB68,AI68:AT68)-AC68</f>
        <v>22.548952268799997</v>
      </c>
      <c r="AE68">
        <v>0</v>
      </c>
      <c r="AF68" s="24"/>
      <c r="AG68">
        <f t="shared" ref="AG68:AG98" si="5">SUM(AD68:AF68)</f>
        <v>22.548952268799997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19.269967999999999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2.5099999999999998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0.18295173119999997</v>
      </c>
      <c r="AD69">
        <f t="shared" si="4"/>
        <v>21.597016268799997</v>
      </c>
      <c r="AE69">
        <v>0</v>
      </c>
      <c r="AF69" s="24"/>
      <c r="AG69">
        <f t="shared" si="5"/>
        <v>21.597016268799997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19.269967999999999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3.28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0.1894197312</v>
      </c>
      <c r="AD70">
        <f t="shared" si="4"/>
        <v>22.360548268799999</v>
      </c>
      <c r="AE70">
        <v>0</v>
      </c>
      <c r="AF70" s="24"/>
      <c r="AG70">
        <f t="shared" si="5"/>
        <v>22.360548268799999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19.269967999999999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8.19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0.23066373119999994</v>
      </c>
      <c r="AD71">
        <f t="shared" si="4"/>
        <v>27.229304268799996</v>
      </c>
      <c r="AE71">
        <v>0</v>
      </c>
      <c r="AF71" s="24"/>
      <c r="AG71">
        <f t="shared" si="5"/>
        <v>27.229304268799996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19.269967999999999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0.20722773119999996</v>
      </c>
      <c r="AD72">
        <f t="shared" si="4"/>
        <v>24.462740268799998</v>
      </c>
      <c r="AE72">
        <v>0</v>
      </c>
      <c r="AF72" s="24"/>
      <c r="AG72">
        <f t="shared" si="5"/>
        <v>24.462740268799998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19.269967999999999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5.01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0.20395173119999996</v>
      </c>
      <c r="AD73">
        <f t="shared" si="4"/>
        <v>24.076016268799997</v>
      </c>
      <c r="AE73">
        <v>0</v>
      </c>
      <c r="AF73" s="24"/>
      <c r="AG73">
        <f t="shared" si="5"/>
        <v>24.076016268799997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19.269967999999999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3.95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0.19504773119999996</v>
      </c>
      <c r="AD74">
        <f t="shared" si="4"/>
        <v>23.024920268799999</v>
      </c>
      <c r="AE74">
        <v>0</v>
      </c>
      <c r="AF74" s="24"/>
      <c r="AG74">
        <f t="shared" si="5"/>
        <v>23.024920268799999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19.269967999999999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6.36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0.21529173119999997</v>
      </c>
      <c r="AD75">
        <f t="shared" si="4"/>
        <v>25.414676268799997</v>
      </c>
      <c r="AE75">
        <v>0</v>
      </c>
      <c r="AF75" s="24"/>
      <c r="AG75">
        <f t="shared" si="5"/>
        <v>25.414676268799997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19.269967999999999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2.41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0.18211173119999999</v>
      </c>
      <c r="AD76">
        <f t="shared" si="4"/>
        <v>21.4978562688</v>
      </c>
      <c r="AE76">
        <v>0</v>
      </c>
      <c r="AF76" s="24"/>
      <c r="AG76">
        <f t="shared" si="5"/>
        <v>21.4978562688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19.269967999999999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0.82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0.17278773119999999</v>
      </c>
      <c r="AD77">
        <f t="shared" si="4"/>
        <v>20.3971802688</v>
      </c>
      <c r="AE77">
        <v>0</v>
      </c>
      <c r="AF77" s="24"/>
      <c r="AG77">
        <f t="shared" si="5"/>
        <v>20.3971802688</v>
      </c>
      <c r="AI77" s="34">
        <f>PXIL!M77</f>
        <v>0</v>
      </c>
      <c r="AJ77" s="34">
        <f>PXIL!S77</f>
        <v>0</v>
      </c>
      <c r="AK77" s="34">
        <f>RTM_IEX!M77</f>
        <v>0.48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19.269967999999999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1.1100000000000001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0.17849973119999998</v>
      </c>
      <c r="AD78">
        <f t="shared" si="4"/>
        <v>21.0714682688</v>
      </c>
      <c r="AE78">
        <v>0</v>
      </c>
      <c r="AF78" s="24"/>
      <c r="AG78">
        <f t="shared" si="5"/>
        <v>21.0714682688</v>
      </c>
      <c r="AI78" s="34">
        <f>PXIL!M78</f>
        <v>0</v>
      </c>
      <c r="AJ78" s="34">
        <f>PXIL!S78</f>
        <v>0</v>
      </c>
      <c r="AK78" s="34">
        <f>RTM_IEX!M78</f>
        <v>0.87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19.269967999999999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1.46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0.18631173119999997</v>
      </c>
      <c r="AD79">
        <f t="shared" si="4"/>
        <v>21.993656268799999</v>
      </c>
      <c r="AE79">
        <v>0</v>
      </c>
      <c r="AF79" s="24"/>
      <c r="AG79">
        <f t="shared" si="5"/>
        <v>21.993656268799999</v>
      </c>
      <c r="AI79" s="34">
        <f>PXIL!M79</f>
        <v>0</v>
      </c>
      <c r="AJ79" s="34">
        <f>PXIL!S79</f>
        <v>0</v>
      </c>
      <c r="AK79" s="34">
        <f>RTM_IEX!M79</f>
        <v>1.45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19.269967999999999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0.85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0.17480373119999998</v>
      </c>
      <c r="AD80">
        <f t="shared" si="4"/>
        <v>20.635164268800001</v>
      </c>
      <c r="AE80">
        <v>0</v>
      </c>
      <c r="AF80" s="24"/>
      <c r="AG80">
        <f t="shared" si="5"/>
        <v>20.635164268800001</v>
      </c>
      <c r="AI80" s="34">
        <f>PXIL!M80</f>
        <v>0</v>
      </c>
      <c r="AJ80" s="34">
        <f>PXIL!S80</f>
        <v>0</v>
      </c>
      <c r="AK80" s="34">
        <f>RTM_IEX!M80</f>
        <v>0.69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19.269967999999999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3.27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0.19739973119999996</v>
      </c>
      <c r="AD81">
        <f t="shared" si="4"/>
        <v>23.302568268799998</v>
      </c>
      <c r="AE81">
        <v>0</v>
      </c>
      <c r="AF81" s="24"/>
      <c r="AG81">
        <f t="shared" si="5"/>
        <v>23.302568268799998</v>
      </c>
      <c r="AI81" s="34">
        <f>PXIL!M81</f>
        <v>0</v>
      </c>
      <c r="AJ81" s="34">
        <f>PXIL!S81</f>
        <v>0</v>
      </c>
      <c r="AK81" s="34">
        <f>RTM_IEX!M81</f>
        <v>0.96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19.269967999999999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5.86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0.21915573119999995</v>
      </c>
      <c r="AD82">
        <f t="shared" si="4"/>
        <v>25.870812268799998</v>
      </c>
      <c r="AE82">
        <v>0</v>
      </c>
      <c r="AF82" s="24"/>
      <c r="AG82">
        <f t="shared" si="5"/>
        <v>25.870812268799998</v>
      </c>
      <c r="AI82" s="34">
        <f>PXIL!M82</f>
        <v>0</v>
      </c>
      <c r="AJ82" s="34">
        <f>PXIL!S82</f>
        <v>0</v>
      </c>
      <c r="AK82" s="34">
        <f>RTM_IEX!M82</f>
        <v>0.96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19.269967999999999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6.17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0.21369573119999999</v>
      </c>
      <c r="AD83">
        <f t="shared" si="4"/>
        <v>25.226272268799999</v>
      </c>
      <c r="AE83">
        <v>0</v>
      </c>
      <c r="AF83" s="24"/>
      <c r="AG83">
        <f t="shared" si="5"/>
        <v>25.226272268799999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19.269967999999999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5.1100000000000003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0.20479173119999997</v>
      </c>
      <c r="AD84">
        <f t="shared" si="4"/>
        <v>24.175176268799998</v>
      </c>
      <c r="AE84">
        <v>0</v>
      </c>
      <c r="AF84" s="24"/>
      <c r="AG84">
        <f t="shared" si="5"/>
        <v>24.175176268799998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19.269967999999999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7.42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0.2241957312</v>
      </c>
      <c r="AD85">
        <f t="shared" si="4"/>
        <v>26.465772268800002</v>
      </c>
      <c r="AE85">
        <v>0</v>
      </c>
      <c r="AF85" s="24"/>
      <c r="AG85">
        <f t="shared" si="5"/>
        <v>26.465772268800002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19.269967999999999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0.20235573119999997</v>
      </c>
      <c r="AD86">
        <f t="shared" si="4"/>
        <v>23.887612268799998</v>
      </c>
      <c r="AE86">
        <v>0</v>
      </c>
      <c r="AF86" s="24"/>
      <c r="AG86">
        <f t="shared" si="5"/>
        <v>23.887612268799998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19.269967999999999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4.91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0.20311173119999998</v>
      </c>
      <c r="AD87">
        <f t="shared" si="4"/>
        <v>23.976856268799999</v>
      </c>
      <c r="AE87">
        <v>0</v>
      </c>
      <c r="AF87" s="24"/>
      <c r="AG87">
        <f t="shared" si="5"/>
        <v>23.976856268799999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19.269967999999999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5.97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0.21201573119999997</v>
      </c>
      <c r="AD88">
        <f t="shared" si="4"/>
        <v>25.027952268799996</v>
      </c>
      <c r="AE88">
        <v>0</v>
      </c>
      <c r="AF88" s="24"/>
      <c r="AG88">
        <f t="shared" si="5"/>
        <v>25.027952268799996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19.269967999999999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4.43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0.19907973119999997</v>
      </c>
      <c r="AD89">
        <f t="shared" si="4"/>
        <v>23.500888268799997</v>
      </c>
      <c r="AE89">
        <v>0</v>
      </c>
      <c r="AF89" s="24"/>
      <c r="AG89">
        <f t="shared" si="5"/>
        <v>23.500888268799997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19.269967999999999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1.64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0.17564373119999999</v>
      </c>
      <c r="AD90">
        <f t="shared" si="4"/>
        <v>20.734324268799998</v>
      </c>
      <c r="AE90">
        <v>0</v>
      </c>
      <c r="AF90" s="24"/>
      <c r="AG90">
        <f t="shared" si="5"/>
        <v>20.734324268799998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19.269967999999999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0.16270773119999998</v>
      </c>
      <c r="AD91">
        <f t="shared" si="4"/>
        <v>19.207260268799999</v>
      </c>
      <c r="AE91">
        <v>0</v>
      </c>
      <c r="AF91" s="24"/>
      <c r="AG91">
        <f t="shared" si="5"/>
        <v>19.207260268799999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19.269967999999999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1.93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0.17807973119999998</v>
      </c>
      <c r="AD92">
        <f t="shared" si="4"/>
        <v>21.021888268799998</v>
      </c>
      <c r="AE92">
        <v>0</v>
      </c>
      <c r="AF92" s="24"/>
      <c r="AG92">
        <f t="shared" si="5"/>
        <v>21.021888268799998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19.269967999999999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0.67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0.1674957312</v>
      </c>
      <c r="AD93">
        <f t="shared" si="4"/>
        <v>19.772472268800001</v>
      </c>
      <c r="AE93">
        <v>0</v>
      </c>
      <c r="AF93" s="24"/>
      <c r="AG93">
        <f t="shared" si="5"/>
        <v>19.772472268800001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18.069887999999999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0.15178705919999999</v>
      </c>
      <c r="AD94">
        <f t="shared" si="4"/>
        <v>17.918100940799999</v>
      </c>
      <c r="AE94">
        <v>0</v>
      </c>
      <c r="AF94" s="24"/>
      <c r="AG94">
        <f t="shared" si="5"/>
        <v>17.918100940799999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19.269967999999999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0.87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0.16917573119999998</v>
      </c>
      <c r="AD95">
        <f t="shared" si="4"/>
        <v>19.9707922688</v>
      </c>
      <c r="AE95">
        <v>0</v>
      </c>
      <c r="AF95" s="24"/>
      <c r="AG95">
        <f t="shared" si="5"/>
        <v>19.9707922688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19.269967999999999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1.73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0.17639973119999999</v>
      </c>
      <c r="AD96">
        <f t="shared" si="4"/>
        <v>20.823568268799999</v>
      </c>
      <c r="AE96">
        <v>0</v>
      </c>
      <c r="AF96" s="24"/>
      <c r="AG96">
        <f t="shared" si="5"/>
        <v>20.823568268799999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19.269967999999999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1.54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0.17480373119999998</v>
      </c>
      <c r="AD97">
        <f t="shared" si="4"/>
        <v>20.635164268799997</v>
      </c>
      <c r="AE97">
        <v>0</v>
      </c>
      <c r="AF97" s="24"/>
      <c r="AG97">
        <f t="shared" si="5"/>
        <v>20.635164268799997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19.269967999999999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0.16186773119999998</v>
      </c>
      <c r="AD98">
        <f t="shared" si="4"/>
        <v>19.108100268799998</v>
      </c>
      <c r="AE98">
        <v>0</v>
      </c>
      <c r="AF98" s="24"/>
      <c r="AG98">
        <f t="shared" si="5"/>
        <v>19.108100268799998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0.44791489175000032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4.5062499999999985E-2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4.3158560906999995E-3</v>
      </c>
      <c r="AD99">
        <f t="shared" si="6"/>
        <v>0.50947653565930007</v>
      </c>
      <c r="AE99">
        <f t="shared" ref="AE99:AT99" si="8">SUM(AE3:AE98)/4000</f>
        <v>0</v>
      </c>
      <c r="AG99">
        <f t="shared" si="8"/>
        <v>0.50947653565930007</v>
      </c>
      <c r="AI99">
        <f t="shared" si="8"/>
        <v>0</v>
      </c>
      <c r="AJ99">
        <f t="shared" si="8"/>
        <v>0</v>
      </c>
      <c r="AK99">
        <f t="shared" si="8"/>
        <v>6.1575000000000015E-3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1.4657499999999999E-2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'[1]24'!B5</f>
        <v>270</v>
      </c>
      <c r="C3" s="16">
        <f>'[1]24'!C5</f>
        <v>0</v>
      </c>
      <c r="D3" s="16">
        <f>'[1]24'!D5</f>
        <v>65</v>
      </c>
      <c r="E3" s="16">
        <f>'[1]24'!E5</f>
        <v>0</v>
      </c>
      <c r="F3" s="15">
        <f>SUM(B3:E3)</f>
        <v>335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270</v>
      </c>
      <c r="C4" s="16">
        <f>'[1]24'!C6</f>
        <v>0</v>
      </c>
      <c r="D4" s="16">
        <f>'[1]24'!D6</f>
        <v>65</v>
      </c>
      <c r="E4" s="16">
        <f>'[1]24'!E6</f>
        <v>0</v>
      </c>
      <c r="F4" s="15">
        <f>SUM(B4:E4)</f>
        <v>335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270</v>
      </c>
      <c r="C5" s="16">
        <f>'[1]24'!C7</f>
        <v>0</v>
      </c>
      <c r="D5" s="16">
        <f>'[1]24'!D7</f>
        <v>65</v>
      </c>
      <c r="E5" s="16">
        <f>'[1]24'!E7</f>
        <v>0</v>
      </c>
      <c r="F5" s="15">
        <f t="shared" ref="F5:F68" si="6">SUM(B5:E5)</f>
        <v>335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'[1]24'!B8</f>
        <v>270</v>
      </c>
      <c r="C6" s="16">
        <f>'[1]24'!C8</f>
        <v>0</v>
      </c>
      <c r="D6" s="16">
        <f>'[1]24'!D8</f>
        <v>65</v>
      </c>
      <c r="E6" s="16">
        <f>'[1]24'!E8</f>
        <v>0</v>
      </c>
      <c r="F6" s="15">
        <f t="shared" si="6"/>
        <v>335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270</v>
      </c>
      <c r="C7" s="16">
        <f>'[1]24'!C9</f>
        <v>0</v>
      </c>
      <c r="D7" s="16">
        <f>'[1]24'!D9</f>
        <v>65</v>
      </c>
      <c r="E7" s="16">
        <f>'[1]24'!E9</f>
        <v>0</v>
      </c>
      <c r="F7" s="15">
        <f t="shared" si="6"/>
        <v>335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270</v>
      </c>
      <c r="C8" s="16">
        <f>'[1]24'!C10</f>
        <v>0</v>
      </c>
      <c r="D8" s="16">
        <f>'[1]24'!D10</f>
        <v>65</v>
      </c>
      <c r="E8" s="16">
        <f>'[1]24'!E10</f>
        <v>0</v>
      </c>
      <c r="F8" s="15">
        <f t="shared" si="6"/>
        <v>335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270</v>
      </c>
      <c r="C9" s="16">
        <f>'[1]24'!C11</f>
        <v>0</v>
      </c>
      <c r="D9" s="16">
        <f>'[1]24'!D11</f>
        <v>65</v>
      </c>
      <c r="E9" s="16">
        <f>'[1]24'!E11</f>
        <v>0</v>
      </c>
      <c r="F9" s="15">
        <f t="shared" si="6"/>
        <v>335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270</v>
      </c>
      <c r="C10" s="16">
        <f>'[1]24'!C12</f>
        <v>0</v>
      </c>
      <c r="D10" s="16">
        <f>'[1]24'!D12</f>
        <v>65</v>
      </c>
      <c r="E10" s="16">
        <f>'[1]24'!E12</f>
        <v>0</v>
      </c>
      <c r="F10" s="15">
        <f t="shared" si="6"/>
        <v>335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270</v>
      </c>
      <c r="C11" s="16">
        <f>'[1]24'!C13</f>
        <v>0</v>
      </c>
      <c r="D11" s="16">
        <f>'[1]24'!D13</f>
        <v>65</v>
      </c>
      <c r="E11" s="16">
        <f>'[1]24'!E13</f>
        <v>0</v>
      </c>
      <c r="F11" s="15">
        <f t="shared" si="6"/>
        <v>335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270</v>
      </c>
      <c r="C12" s="16">
        <f>'[1]24'!C14</f>
        <v>0</v>
      </c>
      <c r="D12" s="16">
        <f>'[1]24'!D14</f>
        <v>65</v>
      </c>
      <c r="E12" s="16">
        <f>'[1]24'!E14</f>
        <v>0</v>
      </c>
      <c r="F12" s="15">
        <f t="shared" si="6"/>
        <v>335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270</v>
      </c>
      <c r="C13" s="16">
        <f>'[1]24'!C15</f>
        <v>0</v>
      </c>
      <c r="D13" s="16">
        <f>'[1]24'!D15</f>
        <v>65</v>
      </c>
      <c r="E13" s="16">
        <f>'[1]24'!E15</f>
        <v>0</v>
      </c>
      <c r="F13" s="15">
        <f t="shared" si="6"/>
        <v>335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270</v>
      </c>
      <c r="C14" s="16">
        <f>'[1]24'!C16</f>
        <v>0</v>
      </c>
      <c r="D14" s="16">
        <f>'[1]24'!D16</f>
        <v>65</v>
      </c>
      <c r="E14" s="16">
        <f>'[1]24'!E16</f>
        <v>0</v>
      </c>
      <c r="F14" s="15">
        <f t="shared" si="6"/>
        <v>335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270</v>
      </c>
      <c r="C15" s="16">
        <f>'[1]24'!C17</f>
        <v>0</v>
      </c>
      <c r="D15" s="16">
        <f>'[1]24'!D17</f>
        <v>65</v>
      </c>
      <c r="E15" s="16">
        <f>'[1]24'!E17</f>
        <v>0</v>
      </c>
      <c r="F15" s="15">
        <f t="shared" si="6"/>
        <v>335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270</v>
      </c>
      <c r="C16" s="16">
        <f>'[1]24'!C18</f>
        <v>0</v>
      </c>
      <c r="D16" s="16">
        <f>'[1]24'!D18</f>
        <v>65</v>
      </c>
      <c r="E16" s="16">
        <f>'[1]24'!E18</f>
        <v>0</v>
      </c>
      <c r="F16" s="15">
        <f t="shared" si="6"/>
        <v>335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270</v>
      </c>
      <c r="C17" s="16">
        <f>'[1]24'!C19</f>
        <v>0</v>
      </c>
      <c r="D17" s="16">
        <f>'[1]24'!D19</f>
        <v>65</v>
      </c>
      <c r="E17" s="16">
        <f>'[1]24'!E19</f>
        <v>0</v>
      </c>
      <c r="F17" s="15">
        <f t="shared" si="6"/>
        <v>335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270</v>
      </c>
      <c r="C18" s="16">
        <f>'[1]24'!C20</f>
        <v>0</v>
      </c>
      <c r="D18" s="16">
        <f>'[1]24'!D20</f>
        <v>65</v>
      </c>
      <c r="E18" s="16">
        <f>'[1]24'!E20</f>
        <v>0</v>
      </c>
      <c r="F18" s="15">
        <f t="shared" si="6"/>
        <v>335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270</v>
      </c>
      <c r="C19" s="16">
        <f>'[1]24'!C21</f>
        <v>0</v>
      </c>
      <c r="D19" s="16">
        <f>'[1]24'!D21</f>
        <v>65</v>
      </c>
      <c r="E19" s="16">
        <f>'[1]24'!E21</f>
        <v>0</v>
      </c>
      <c r="F19" s="15">
        <f t="shared" si="6"/>
        <v>335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270</v>
      </c>
      <c r="C20" s="16">
        <f>'[1]24'!C22</f>
        <v>0</v>
      </c>
      <c r="D20" s="16">
        <f>'[1]24'!D22</f>
        <v>65</v>
      </c>
      <c r="E20" s="16">
        <f>'[1]24'!E22</f>
        <v>0</v>
      </c>
      <c r="F20" s="15">
        <f t="shared" si="6"/>
        <v>335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270</v>
      </c>
      <c r="C21" s="16">
        <f>'[1]24'!C23</f>
        <v>0</v>
      </c>
      <c r="D21" s="16">
        <f>'[1]24'!D23</f>
        <v>65</v>
      </c>
      <c r="E21" s="16">
        <f>'[1]24'!E23</f>
        <v>0</v>
      </c>
      <c r="F21" s="15">
        <f t="shared" si="6"/>
        <v>335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270</v>
      </c>
      <c r="C22" s="16">
        <f>'[1]24'!C24</f>
        <v>0</v>
      </c>
      <c r="D22" s="16">
        <f>'[1]24'!D24</f>
        <v>65</v>
      </c>
      <c r="E22" s="16">
        <f>'[1]24'!E24</f>
        <v>0</v>
      </c>
      <c r="F22" s="15">
        <f t="shared" si="6"/>
        <v>335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270</v>
      </c>
      <c r="C23" s="16">
        <f>'[1]24'!C25</f>
        <v>0</v>
      </c>
      <c r="D23" s="16">
        <f>'[1]24'!D25</f>
        <v>65</v>
      </c>
      <c r="E23" s="16">
        <f>'[1]24'!E25</f>
        <v>0</v>
      </c>
      <c r="F23" s="15">
        <f t="shared" si="6"/>
        <v>335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270</v>
      </c>
      <c r="C24" s="16">
        <f>'[1]24'!C26</f>
        <v>0</v>
      </c>
      <c r="D24" s="16">
        <f>'[1]24'!D26</f>
        <v>65</v>
      </c>
      <c r="E24" s="16">
        <f>'[1]24'!E26</f>
        <v>0</v>
      </c>
      <c r="F24" s="15">
        <f t="shared" si="6"/>
        <v>335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270</v>
      </c>
      <c r="C25" s="16">
        <f>'[1]24'!C27</f>
        <v>0</v>
      </c>
      <c r="D25" s="16">
        <f>'[1]24'!D27</f>
        <v>65</v>
      </c>
      <c r="E25" s="16">
        <f>'[1]24'!E27</f>
        <v>0</v>
      </c>
      <c r="F25" s="15">
        <f t="shared" si="6"/>
        <v>335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270</v>
      </c>
      <c r="C26" s="16">
        <f>'[1]24'!C28</f>
        <v>0</v>
      </c>
      <c r="D26" s="16">
        <f>'[1]24'!D28</f>
        <v>65</v>
      </c>
      <c r="E26" s="16">
        <f>'[1]24'!E28</f>
        <v>0</v>
      </c>
      <c r="F26" s="15">
        <f t="shared" si="6"/>
        <v>335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270</v>
      </c>
      <c r="C27" s="16">
        <f>'[1]24'!C29</f>
        <v>0</v>
      </c>
      <c r="D27" s="16">
        <f>'[1]24'!D29</f>
        <v>65</v>
      </c>
      <c r="E27" s="16">
        <f>'[1]24'!E29</f>
        <v>0</v>
      </c>
      <c r="F27" s="15">
        <f t="shared" si="6"/>
        <v>335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270</v>
      </c>
      <c r="C28" s="16">
        <f>'[1]24'!C30</f>
        <v>0</v>
      </c>
      <c r="D28" s="16">
        <f>'[1]24'!D30</f>
        <v>65</v>
      </c>
      <c r="E28" s="16">
        <f>'[1]24'!E30</f>
        <v>0</v>
      </c>
      <c r="F28" s="15">
        <f t="shared" si="6"/>
        <v>335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270</v>
      </c>
      <c r="C29" s="16">
        <f>'[1]24'!C31</f>
        <v>0</v>
      </c>
      <c r="D29" s="16">
        <f>'[1]24'!D31</f>
        <v>65</v>
      </c>
      <c r="E29" s="16">
        <f>'[1]24'!E31</f>
        <v>0</v>
      </c>
      <c r="F29" s="15">
        <f t="shared" si="6"/>
        <v>335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270</v>
      </c>
      <c r="C30" s="16">
        <f>'[1]24'!C32</f>
        <v>0</v>
      </c>
      <c r="D30" s="16">
        <f>'[1]24'!D32</f>
        <v>65</v>
      </c>
      <c r="E30" s="16">
        <f>'[1]24'!E32</f>
        <v>0</v>
      </c>
      <c r="F30" s="15">
        <f t="shared" si="6"/>
        <v>335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270</v>
      </c>
      <c r="C31" s="16">
        <f>'[1]24'!C33</f>
        <v>0</v>
      </c>
      <c r="D31" s="16">
        <f>'[1]24'!D33</f>
        <v>65</v>
      </c>
      <c r="E31" s="16">
        <f>'[1]24'!E33</f>
        <v>0</v>
      </c>
      <c r="F31" s="15">
        <f t="shared" si="6"/>
        <v>335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270</v>
      </c>
      <c r="C32" s="16">
        <f>'[1]24'!C34</f>
        <v>0</v>
      </c>
      <c r="D32" s="16">
        <f>'[1]24'!D34</f>
        <v>65</v>
      </c>
      <c r="E32" s="16">
        <f>'[1]24'!E34</f>
        <v>0</v>
      </c>
      <c r="F32" s="15">
        <f t="shared" si="6"/>
        <v>335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270</v>
      </c>
      <c r="C33" s="16">
        <f>'[1]24'!C35</f>
        <v>0</v>
      </c>
      <c r="D33" s="16">
        <f>'[1]24'!D35</f>
        <v>65</v>
      </c>
      <c r="E33" s="16">
        <f>'[1]24'!E35</f>
        <v>0</v>
      </c>
      <c r="F33" s="15">
        <f t="shared" si="6"/>
        <v>335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270</v>
      </c>
      <c r="C34" s="16">
        <f>'[1]24'!C36</f>
        <v>0</v>
      </c>
      <c r="D34" s="16">
        <f>'[1]24'!D36</f>
        <v>65</v>
      </c>
      <c r="E34" s="16">
        <f>'[1]24'!E36</f>
        <v>0</v>
      </c>
      <c r="F34" s="15">
        <f t="shared" si="6"/>
        <v>335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270</v>
      </c>
      <c r="C35" s="16">
        <f>'[1]24'!C37</f>
        <v>0</v>
      </c>
      <c r="D35" s="16">
        <f>'[1]24'!D37</f>
        <v>65</v>
      </c>
      <c r="E35" s="16">
        <f>'[1]24'!E37</f>
        <v>0</v>
      </c>
      <c r="F35" s="15">
        <f t="shared" si="6"/>
        <v>335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270</v>
      </c>
      <c r="C36" s="16">
        <f>'[1]24'!C38</f>
        <v>0</v>
      </c>
      <c r="D36" s="16">
        <f>'[1]24'!D38</f>
        <v>65</v>
      </c>
      <c r="E36" s="16">
        <f>'[1]24'!E38</f>
        <v>0</v>
      </c>
      <c r="F36" s="15">
        <f t="shared" si="6"/>
        <v>335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270</v>
      </c>
      <c r="C37" s="16">
        <f>'[1]24'!C39</f>
        <v>0</v>
      </c>
      <c r="D37" s="16">
        <f>'[1]24'!D39</f>
        <v>65</v>
      </c>
      <c r="E37" s="16">
        <f>'[1]24'!E39</f>
        <v>0</v>
      </c>
      <c r="F37" s="15">
        <f t="shared" si="6"/>
        <v>335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270</v>
      </c>
      <c r="C38" s="16">
        <f>'[1]24'!C40</f>
        <v>0</v>
      </c>
      <c r="D38" s="16">
        <f>'[1]24'!D40</f>
        <v>65</v>
      </c>
      <c r="E38" s="16">
        <f>'[1]24'!E40</f>
        <v>0</v>
      </c>
      <c r="F38" s="15">
        <f t="shared" si="6"/>
        <v>335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270</v>
      </c>
      <c r="C39" s="16">
        <f>'[1]24'!C41</f>
        <v>0</v>
      </c>
      <c r="D39" s="16">
        <f>'[1]24'!D41</f>
        <v>65</v>
      </c>
      <c r="E39" s="16">
        <f>'[1]24'!E41</f>
        <v>0</v>
      </c>
      <c r="F39" s="15">
        <f t="shared" si="6"/>
        <v>335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270</v>
      </c>
      <c r="C40" s="16">
        <f>'[1]24'!C42</f>
        <v>0</v>
      </c>
      <c r="D40" s="16">
        <f>'[1]24'!D42</f>
        <v>65</v>
      </c>
      <c r="E40" s="16">
        <f>'[1]24'!E42</f>
        <v>0</v>
      </c>
      <c r="F40" s="15">
        <f t="shared" si="6"/>
        <v>335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270</v>
      </c>
      <c r="C41" s="16">
        <f>'[1]24'!C43</f>
        <v>0</v>
      </c>
      <c r="D41" s="16">
        <f>'[1]24'!D43</f>
        <v>65</v>
      </c>
      <c r="E41" s="16">
        <f>'[1]24'!E43</f>
        <v>0</v>
      </c>
      <c r="F41" s="15">
        <f t="shared" si="6"/>
        <v>335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270</v>
      </c>
      <c r="C42" s="16">
        <f>'[1]24'!C44</f>
        <v>0</v>
      </c>
      <c r="D42" s="16">
        <f>'[1]24'!D44</f>
        <v>65</v>
      </c>
      <c r="E42" s="16">
        <f>'[1]24'!E44</f>
        <v>0</v>
      </c>
      <c r="F42" s="15">
        <f t="shared" si="6"/>
        <v>335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270</v>
      </c>
      <c r="C43" s="16">
        <f>'[1]24'!C45</f>
        <v>0</v>
      </c>
      <c r="D43" s="16">
        <f>'[1]24'!D45</f>
        <v>65</v>
      </c>
      <c r="E43" s="16">
        <f>'[1]24'!E45</f>
        <v>0</v>
      </c>
      <c r="F43" s="15">
        <f t="shared" si="6"/>
        <v>335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270</v>
      </c>
      <c r="C44" s="16">
        <f>'[1]24'!C46</f>
        <v>0</v>
      </c>
      <c r="D44" s="16">
        <f>'[1]24'!D46</f>
        <v>65</v>
      </c>
      <c r="E44" s="16">
        <f>'[1]24'!E46</f>
        <v>0</v>
      </c>
      <c r="F44" s="15">
        <f t="shared" si="6"/>
        <v>335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270</v>
      </c>
      <c r="C45" s="16">
        <f>'[1]24'!C47</f>
        <v>0</v>
      </c>
      <c r="D45" s="16">
        <f>'[1]24'!D47</f>
        <v>65</v>
      </c>
      <c r="E45" s="16">
        <f>'[1]24'!E47</f>
        <v>0</v>
      </c>
      <c r="F45" s="15">
        <f t="shared" si="6"/>
        <v>335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270</v>
      </c>
      <c r="C46" s="16">
        <f>'[1]24'!C48</f>
        <v>0</v>
      </c>
      <c r="D46" s="16">
        <f>'[1]24'!D48</f>
        <v>65</v>
      </c>
      <c r="E46" s="16">
        <f>'[1]24'!E48</f>
        <v>0</v>
      </c>
      <c r="F46" s="15">
        <f t="shared" si="6"/>
        <v>335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270</v>
      </c>
      <c r="C47" s="16">
        <f>'[1]24'!C49</f>
        <v>0</v>
      </c>
      <c r="D47" s="16">
        <f>'[1]24'!D49</f>
        <v>65</v>
      </c>
      <c r="E47" s="16">
        <f>'[1]24'!E49</f>
        <v>0</v>
      </c>
      <c r="F47" s="15">
        <f t="shared" si="6"/>
        <v>335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270</v>
      </c>
      <c r="C48" s="16">
        <f>'[1]24'!C50</f>
        <v>0</v>
      </c>
      <c r="D48" s="16">
        <f>'[1]24'!D50</f>
        <v>65</v>
      </c>
      <c r="E48" s="16">
        <f>'[1]24'!E50</f>
        <v>0</v>
      </c>
      <c r="F48" s="15">
        <f t="shared" si="6"/>
        <v>335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270</v>
      </c>
      <c r="C49" s="16">
        <f>'[1]24'!C51</f>
        <v>0</v>
      </c>
      <c r="D49" s="16">
        <f>'[1]24'!D51</f>
        <v>65</v>
      </c>
      <c r="E49" s="16">
        <f>'[1]24'!E51</f>
        <v>0</v>
      </c>
      <c r="F49" s="15">
        <f t="shared" si="6"/>
        <v>335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270</v>
      </c>
      <c r="C50" s="16">
        <f>'[1]24'!C52</f>
        <v>0</v>
      </c>
      <c r="D50" s="16">
        <f>'[1]24'!D52</f>
        <v>65</v>
      </c>
      <c r="E50" s="16">
        <f>'[1]24'!E52</f>
        <v>0</v>
      </c>
      <c r="F50" s="15">
        <f t="shared" si="6"/>
        <v>335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270</v>
      </c>
      <c r="C51" s="16">
        <f>'[1]24'!C53</f>
        <v>0</v>
      </c>
      <c r="D51" s="16">
        <f>'[1]24'!D53</f>
        <v>65</v>
      </c>
      <c r="E51" s="16">
        <f>'[1]24'!E53</f>
        <v>0</v>
      </c>
      <c r="F51" s="15">
        <f t="shared" si="6"/>
        <v>335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270</v>
      </c>
      <c r="C52" s="16">
        <f>'[1]24'!C54</f>
        <v>0</v>
      </c>
      <c r="D52" s="16">
        <f>'[1]24'!D54</f>
        <v>65</v>
      </c>
      <c r="E52" s="16">
        <f>'[1]24'!E54</f>
        <v>0</v>
      </c>
      <c r="F52" s="15">
        <f t="shared" si="6"/>
        <v>335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270</v>
      </c>
      <c r="C53" s="16">
        <f>'[1]24'!C55</f>
        <v>0</v>
      </c>
      <c r="D53" s="16">
        <f>'[1]24'!D55</f>
        <v>65</v>
      </c>
      <c r="E53" s="16">
        <f>'[1]24'!E55</f>
        <v>0</v>
      </c>
      <c r="F53" s="15">
        <f t="shared" si="6"/>
        <v>335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270</v>
      </c>
      <c r="C54" s="16">
        <f>'[1]24'!C56</f>
        <v>0</v>
      </c>
      <c r="D54" s="16">
        <f>'[1]24'!D56</f>
        <v>65</v>
      </c>
      <c r="E54" s="16">
        <f>'[1]24'!E56</f>
        <v>0</v>
      </c>
      <c r="F54" s="15">
        <f t="shared" si="6"/>
        <v>335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270</v>
      </c>
      <c r="C55" s="16">
        <f>'[1]24'!C57</f>
        <v>0</v>
      </c>
      <c r="D55" s="16">
        <f>'[1]24'!D57</f>
        <v>65</v>
      </c>
      <c r="E55" s="16">
        <f>'[1]24'!E57</f>
        <v>0</v>
      </c>
      <c r="F55" s="15">
        <f t="shared" si="6"/>
        <v>335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270</v>
      </c>
      <c r="C56" s="16">
        <f>'[1]24'!C58</f>
        <v>0</v>
      </c>
      <c r="D56" s="16">
        <f>'[1]24'!D58</f>
        <v>65</v>
      </c>
      <c r="E56" s="16">
        <f>'[1]24'!E58</f>
        <v>0</v>
      </c>
      <c r="F56" s="15">
        <f t="shared" si="6"/>
        <v>335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270</v>
      </c>
      <c r="C57" s="16">
        <f>'[1]24'!C59</f>
        <v>0</v>
      </c>
      <c r="D57" s="16">
        <f>'[1]24'!D59</f>
        <v>65</v>
      </c>
      <c r="E57" s="16">
        <f>'[1]24'!E59</f>
        <v>0</v>
      </c>
      <c r="F57" s="15">
        <f t="shared" si="6"/>
        <v>335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270</v>
      </c>
      <c r="C58" s="16">
        <f>'[1]24'!C60</f>
        <v>0</v>
      </c>
      <c r="D58" s="16">
        <f>'[1]24'!D60</f>
        <v>65</v>
      </c>
      <c r="E58" s="16">
        <f>'[1]24'!E60</f>
        <v>0</v>
      </c>
      <c r="F58" s="15">
        <f t="shared" si="6"/>
        <v>335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270</v>
      </c>
      <c r="C59" s="16">
        <f>'[1]24'!C61</f>
        <v>0</v>
      </c>
      <c r="D59" s="16">
        <f>'[1]24'!D61</f>
        <v>65</v>
      </c>
      <c r="E59" s="16">
        <f>'[1]24'!E61</f>
        <v>0</v>
      </c>
      <c r="F59" s="15">
        <f t="shared" si="6"/>
        <v>335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270</v>
      </c>
      <c r="C60" s="16">
        <f>'[1]24'!C62</f>
        <v>0</v>
      </c>
      <c r="D60" s="16">
        <f>'[1]24'!D62</f>
        <v>65</v>
      </c>
      <c r="E60" s="16">
        <f>'[1]24'!E62</f>
        <v>0</v>
      </c>
      <c r="F60" s="15">
        <f t="shared" si="6"/>
        <v>335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270</v>
      </c>
      <c r="C61" s="16">
        <f>'[1]24'!C63</f>
        <v>0</v>
      </c>
      <c r="D61" s="16">
        <f>'[1]24'!D63</f>
        <v>65</v>
      </c>
      <c r="E61" s="16">
        <f>'[1]24'!E63</f>
        <v>0</v>
      </c>
      <c r="F61" s="15">
        <f t="shared" si="6"/>
        <v>335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270</v>
      </c>
      <c r="C62" s="16">
        <f>'[1]24'!C64</f>
        <v>0</v>
      </c>
      <c r="D62" s="16">
        <f>'[1]24'!D64</f>
        <v>65</v>
      </c>
      <c r="E62" s="16">
        <f>'[1]24'!E64</f>
        <v>0</v>
      </c>
      <c r="F62" s="15">
        <f t="shared" si="6"/>
        <v>335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270</v>
      </c>
      <c r="C63" s="16">
        <f>'[1]24'!C65</f>
        <v>0</v>
      </c>
      <c r="D63" s="16">
        <f>'[1]24'!D65</f>
        <v>65</v>
      </c>
      <c r="E63" s="16">
        <f>'[1]24'!E65</f>
        <v>0</v>
      </c>
      <c r="F63" s="15">
        <f t="shared" si="6"/>
        <v>335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270</v>
      </c>
      <c r="C64" s="16">
        <f>'[1]24'!C66</f>
        <v>0</v>
      </c>
      <c r="D64" s="16">
        <f>'[1]24'!D66</f>
        <v>65</v>
      </c>
      <c r="E64" s="16">
        <f>'[1]24'!E66</f>
        <v>0</v>
      </c>
      <c r="F64" s="15">
        <f t="shared" si="6"/>
        <v>335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270</v>
      </c>
      <c r="C65" s="16">
        <f>'[1]24'!C67</f>
        <v>0</v>
      </c>
      <c r="D65" s="16">
        <f>'[1]24'!D67</f>
        <v>65</v>
      </c>
      <c r="E65" s="16">
        <f>'[1]24'!E67</f>
        <v>0</v>
      </c>
      <c r="F65" s="15">
        <f t="shared" si="6"/>
        <v>335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270</v>
      </c>
      <c r="C66" s="16">
        <f>'[1]24'!C68</f>
        <v>0</v>
      </c>
      <c r="D66" s="16">
        <f>'[1]24'!D68</f>
        <v>65</v>
      </c>
      <c r="E66" s="16">
        <f>'[1]24'!E68</f>
        <v>0</v>
      </c>
      <c r="F66" s="15">
        <f t="shared" si="6"/>
        <v>335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270</v>
      </c>
      <c r="C67" s="16">
        <f>'[1]24'!C69</f>
        <v>0</v>
      </c>
      <c r="D67" s="16">
        <f>'[1]24'!D69</f>
        <v>65</v>
      </c>
      <c r="E67" s="16">
        <f>'[1]24'!E69</f>
        <v>0</v>
      </c>
      <c r="F67" s="15">
        <f t="shared" si="6"/>
        <v>335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270</v>
      </c>
      <c r="C68" s="16">
        <f>'[1]24'!C70</f>
        <v>0</v>
      </c>
      <c r="D68" s="16">
        <f>'[1]24'!D70</f>
        <v>65</v>
      </c>
      <c r="E68" s="16">
        <f>'[1]24'!E70</f>
        <v>0</v>
      </c>
      <c r="F68" s="15">
        <f t="shared" si="6"/>
        <v>335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270</v>
      </c>
      <c r="C69" s="16">
        <f>'[1]24'!C71</f>
        <v>0</v>
      </c>
      <c r="D69" s="16">
        <f>'[1]24'!D71</f>
        <v>65</v>
      </c>
      <c r="E69" s="16">
        <f>'[1]24'!E71</f>
        <v>0</v>
      </c>
      <c r="F69" s="15">
        <f t="shared" ref="F69:F98" si="17">SUM(B69:E69)</f>
        <v>335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'[1]24'!B72</f>
        <v>270</v>
      </c>
      <c r="C70" s="16">
        <f>'[1]24'!C72</f>
        <v>0</v>
      </c>
      <c r="D70" s="16">
        <f>'[1]24'!D72</f>
        <v>65</v>
      </c>
      <c r="E70" s="16">
        <f>'[1]24'!E72</f>
        <v>0</v>
      </c>
      <c r="F70" s="15">
        <f t="shared" si="17"/>
        <v>335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'[1]24'!B73</f>
        <v>270</v>
      </c>
      <c r="C71" s="16">
        <f>'[1]24'!C73</f>
        <v>0</v>
      </c>
      <c r="D71" s="16">
        <f>'[1]24'!D73</f>
        <v>65</v>
      </c>
      <c r="E71" s="16">
        <f>'[1]24'!E73</f>
        <v>0</v>
      </c>
      <c r="F71" s="15">
        <f t="shared" si="17"/>
        <v>335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'[1]24'!B74</f>
        <v>270</v>
      </c>
      <c r="C72" s="16">
        <f>'[1]24'!C74</f>
        <v>0</v>
      </c>
      <c r="D72" s="16">
        <f>'[1]24'!D74</f>
        <v>65</v>
      </c>
      <c r="E72" s="16">
        <f>'[1]24'!E74</f>
        <v>0</v>
      </c>
      <c r="F72" s="15">
        <f t="shared" si="17"/>
        <v>335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'[1]24'!B75</f>
        <v>270</v>
      </c>
      <c r="C73" s="16">
        <f>'[1]24'!C75</f>
        <v>0</v>
      </c>
      <c r="D73" s="16">
        <f>'[1]24'!D75</f>
        <v>65</v>
      </c>
      <c r="E73" s="16">
        <f>'[1]24'!E75</f>
        <v>0</v>
      </c>
      <c r="F73" s="15">
        <f t="shared" si="17"/>
        <v>335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'[1]24'!B76</f>
        <v>270</v>
      </c>
      <c r="C74" s="16">
        <f>'[1]24'!C76</f>
        <v>0</v>
      </c>
      <c r="D74" s="16">
        <f>'[1]24'!D76</f>
        <v>65</v>
      </c>
      <c r="E74" s="16">
        <f>'[1]24'!E76</f>
        <v>0</v>
      </c>
      <c r="F74" s="15">
        <f t="shared" si="17"/>
        <v>335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'[1]24'!B77</f>
        <v>270</v>
      </c>
      <c r="C75" s="16">
        <f>'[1]24'!C77</f>
        <v>0</v>
      </c>
      <c r="D75" s="16">
        <f>'[1]24'!D77</f>
        <v>65</v>
      </c>
      <c r="E75" s="16">
        <f>'[1]24'!E77</f>
        <v>0</v>
      </c>
      <c r="F75" s="15">
        <f t="shared" si="17"/>
        <v>335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'[1]24'!B78</f>
        <v>270</v>
      </c>
      <c r="C76" s="16">
        <f>'[1]24'!C78</f>
        <v>0</v>
      </c>
      <c r="D76" s="16">
        <f>'[1]24'!D78</f>
        <v>65</v>
      </c>
      <c r="E76" s="16">
        <f>'[1]24'!E78</f>
        <v>0</v>
      </c>
      <c r="F76" s="15">
        <f t="shared" si="17"/>
        <v>335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'[1]24'!B79</f>
        <v>270</v>
      </c>
      <c r="C77" s="16">
        <f>'[1]24'!C79</f>
        <v>0</v>
      </c>
      <c r="D77" s="16">
        <f>'[1]24'!D79</f>
        <v>65</v>
      </c>
      <c r="E77" s="16">
        <f>'[1]24'!E79</f>
        <v>0</v>
      </c>
      <c r="F77" s="15">
        <f t="shared" si="17"/>
        <v>335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'[1]24'!B80</f>
        <v>270</v>
      </c>
      <c r="C78" s="16">
        <f>'[1]24'!C80</f>
        <v>0</v>
      </c>
      <c r="D78" s="16">
        <f>'[1]24'!D80</f>
        <v>65</v>
      </c>
      <c r="E78" s="16">
        <f>'[1]24'!E80</f>
        <v>0</v>
      </c>
      <c r="F78" s="15">
        <f t="shared" si="17"/>
        <v>335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'[1]24'!B81</f>
        <v>270</v>
      </c>
      <c r="C79" s="16">
        <f>'[1]24'!C81</f>
        <v>0</v>
      </c>
      <c r="D79" s="16">
        <f>'[1]24'!D81</f>
        <v>65</v>
      </c>
      <c r="E79" s="16">
        <f>'[1]24'!E81</f>
        <v>0</v>
      </c>
      <c r="F79" s="15">
        <f t="shared" si="17"/>
        <v>335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'[1]24'!B82</f>
        <v>270</v>
      </c>
      <c r="C80" s="16">
        <f>'[1]24'!C82</f>
        <v>0</v>
      </c>
      <c r="D80" s="16">
        <f>'[1]24'!D82</f>
        <v>65</v>
      </c>
      <c r="E80" s="16">
        <f>'[1]24'!E82</f>
        <v>0</v>
      </c>
      <c r="F80" s="15">
        <f t="shared" si="17"/>
        <v>335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'[1]24'!B83</f>
        <v>270</v>
      </c>
      <c r="C81" s="16">
        <f>'[1]24'!C83</f>
        <v>0</v>
      </c>
      <c r="D81" s="16">
        <f>'[1]24'!D83</f>
        <v>65</v>
      </c>
      <c r="E81" s="16">
        <f>'[1]24'!E83</f>
        <v>0</v>
      </c>
      <c r="F81" s="15">
        <f t="shared" si="17"/>
        <v>335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270</v>
      </c>
      <c r="C82" s="16">
        <f>'[1]24'!C84</f>
        <v>0</v>
      </c>
      <c r="D82" s="16">
        <f>'[1]24'!D84</f>
        <v>65</v>
      </c>
      <c r="E82" s="16">
        <f>'[1]24'!E84</f>
        <v>0</v>
      </c>
      <c r="F82" s="15">
        <f t="shared" si="17"/>
        <v>335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270</v>
      </c>
      <c r="C83" s="16">
        <f>'[1]24'!C85</f>
        <v>0</v>
      </c>
      <c r="D83" s="16">
        <f>'[1]24'!D85</f>
        <v>65</v>
      </c>
      <c r="E83" s="16">
        <f>'[1]24'!E85</f>
        <v>0</v>
      </c>
      <c r="F83" s="15">
        <f t="shared" si="17"/>
        <v>335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270</v>
      </c>
      <c r="C84" s="16">
        <f>'[1]24'!C86</f>
        <v>0</v>
      </c>
      <c r="D84" s="16">
        <f>'[1]24'!D86</f>
        <v>65</v>
      </c>
      <c r="E84" s="16">
        <f>'[1]24'!E86</f>
        <v>0</v>
      </c>
      <c r="F84" s="15">
        <f t="shared" si="17"/>
        <v>335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270</v>
      </c>
      <c r="C85" s="16">
        <f>'[1]24'!C87</f>
        <v>0</v>
      </c>
      <c r="D85" s="16">
        <f>'[1]24'!D87</f>
        <v>65</v>
      </c>
      <c r="E85" s="16">
        <f>'[1]24'!E87</f>
        <v>0</v>
      </c>
      <c r="F85" s="15">
        <f t="shared" si="17"/>
        <v>335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270</v>
      </c>
      <c r="C86" s="16">
        <f>'[1]24'!C88</f>
        <v>0</v>
      </c>
      <c r="D86" s="16">
        <f>'[1]24'!D88</f>
        <v>65</v>
      </c>
      <c r="E86" s="16">
        <f>'[1]24'!E88</f>
        <v>0</v>
      </c>
      <c r="F86" s="15">
        <f t="shared" si="17"/>
        <v>335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270</v>
      </c>
      <c r="C87" s="16">
        <f>'[1]24'!C89</f>
        <v>0</v>
      </c>
      <c r="D87" s="16">
        <f>'[1]24'!D89</f>
        <v>65</v>
      </c>
      <c r="E87" s="16">
        <f>'[1]24'!E89</f>
        <v>0</v>
      </c>
      <c r="F87" s="15">
        <f t="shared" si="17"/>
        <v>335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270</v>
      </c>
      <c r="C88" s="16">
        <f>'[1]24'!C90</f>
        <v>0</v>
      </c>
      <c r="D88" s="16">
        <f>'[1]24'!D90</f>
        <v>65</v>
      </c>
      <c r="E88" s="16">
        <f>'[1]24'!E90</f>
        <v>0</v>
      </c>
      <c r="F88" s="15">
        <f t="shared" si="17"/>
        <v>335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270</v>
      </c>
      <c r="C89" s="16">
        <f>'[1]24'!C91</f>
        <v>0</v>
      </c>
      <c r="D89" s="16">
        <f>'[1]24'!D91</f>
        <v>65</v>
      </c>
      <c r="E89" s="16">
        <f>'[1]24'!E91</f>
        <v>0</v>
      </c>
      <c r="F89" s="15">
        <f t="shared" si="17"/>
        <v>335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270</v>
      </c>
      <c r="C90" s="16">
        <f>'[1]24'!C92</f>
        <v>0</v>
      </c>
      <c r="D90" s="16">
        <f>'[1]24'!D92</f>
        <v>65</v>
      </c>
      <c r="E90" s="16">
        <f>'[1]24'!E92</f>
        <v>0</v>
      </c>
      <c r="F90" s="15">
        <f t="shared" si="17"/>
        <v>335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270</v>
      </c>
      <c r="C91" s="16">
        <f>'[1]24'!C93</f>
        <v>0</v>
      </c>
      <c r="D91" s="16">
        <f>'[1]24'!D93</f>
        <v>65</v>
      </c>
      <c r="E91" s="16">
        <f>'[1]24'!E93</f>
        <v>0</v>
      </c>
      <c r="F91" s="15">
        <f t="shared" si="17"/>
        <v>335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270</v>
      </c>
      <c r="C92" s="16">
        <f>'[1]24'!C94</f>
        <v>0</v>
      </c>
      <c r="D92" s="16">
        <f>'[1]24'!D94</f>
        <v>65</v>
      </c>
      <c r="E92" s="16">
        <f>'[1]24'!E94</f>
        <v>0</v>
      </c>
      <c r="F92" s="15">
        <f t="shared" si="17"/>
        <v>335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270</v>
      </c>
      <c r="C93" s="16">
        <f>'[1]24'!C95</f>
        <v>0</v>
      </c>
      <c r="D93" s="16">
        <f>'[1]24'!D95</f>
        <v>65</v>
      </c>
      <c r="E93" s="16">
        <f>'[1]24'!E95</f>
        <v>0</v>
      </c>
      <c r="F93" s="15">
        <f t="shared" si="17"/>
        <v>335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270</v>
      </c>
      <c r="C94" s="16">
        <f>'[1]24'!C96</f>
        <v>0</v>
      </c>
      <c r="D94" s="16">
        <f>'[1]24'!D96</f>
        <v>65</v>
      </c>
      <c r="E94" s="16">
        <f>'[1]24'!E96</f>
        <v>0</v>
      </c>
      <c r="F94" s="15">
        <f t="shared" si="17"/>
        <v>335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270</v>
      </c>
      <c r="C95" s="16">
        <f>'[1]24'!C97</f>
        <v>0</v>
      </c>
      <c r="D95" s="16">
        <f>'[1]24'!D97</f>
        <v>65</v>
      </c>
      <c r="E95" s="16">
        <f>'[1]24'!E97</f>
        <v>0</v>
      </c>
      <c r="F95" s="15">
        <f t="shared" si="17"/>
        <v>335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270</v>
      </c>
      <c r="C96" s="16">
        <f>'[1]24'!C98</f>
        <v>0</v>
      </c>
      <c r="D96" s="16">
        <f>'[1]24'!D98</f>
        <v>65</v>
      </c>
      <c r="E96" s="16">
        <f>'[1]24'!E98</f>
        <v>0</v>
      </c>
      <c r="F96" s="15">
        <f t="shared" si="17"/>
        <v>335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270</v>
      </c>
      <c r="C97" s="16">
        <f>'[1]24'!C99</f>
        <v>0</v>
      </c>
      <c r="D97" s="16">
        <f>'[1]24'!D99</f>
        <v>65</v>
      </c>
      <c r="E97" s="16">
        <f>'[1]24'!E99</f>
        <v>0</v>
      </c>
      <c r="F97" s="15">
        <f t="shared" si="17"/>
        <v>335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270</v>
      </c>
      <c r="C98" s="16">
        <f>'[1]24'!C100</f>
        <v>0</v>
      </c>
      <c r="D98" s="16">
        <f>'[1]24'!D100</f>
        <v>65</v>
      </c>
      <c r="E98" s="16">
        <f>'[1]24'!E100</f>
        <v>0</v>
      </c>
      <c r="F98" s="15">
        <f t="shared" si="17"/>
        <v>335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T10" sqref="T10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45346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'[2]24'!B5</f>
        <v>0</v>
      </c>
      <c r="C3" s="199">
        <f>'[2]24'!C5</f>
        <v>60</v>
      </c>
      <c r="D3" s="199">
        <f>'[2]24'!D5</f>
        <v>0</v>
      </c>
      <c r="E3" s="199">
        <f>'[2]24'!E5</f>
        <v>0</v>
      </c>
      <c r="F3" s="15">
        <f>SUM(B3:E3)</f>
        <v>60</v>
      </c>
      <c r="G3" s="198">
        <f>'[2]24'!H5</f>
        <v>0</v>
      </c>
      <c r="H3" s="199">
        <f>'[2]24'!I5</f>
        <v>0</v>
      </c>
      <c r="I3" s="199">
        <f>'[2]24'!J5</f>
        <v>0</v>
      </c>
      <c r="J3" s="199">
        <f>'[2]24'!K5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'[2]24'!B6</f>
        <v>0</v>
      </c>
      <c r="C4" s="199">
        <f>'[2]24'!C6</f>
        <v>60</v>
      </c>
      <c r="D4" s="199">
        <f>'[2]24'!D6</f>
        <v>0</v>
      </c>
      <c r="E4" s="199">
        <f>'[2]24'!E6</f>
        <v>0</v>
      </c>
      <c r="F4" s="15">
        <f>SUM(B4:E4)</f>
        <v>60</v>
      </c>
      <c r="G4" s="198">
        <f>'[2]24'!H6</f>
        <v>0</v>
      </c>
      <c r="H4" s="199">
        <f>'[2]24'!I6</f>
        <v>0</v>
      </c>
      <c r="I4" s="199">
        <f>'[2]24'!J6</f>
        <v>0</v>
      </c>
      <c r="J4" s="199">
        <f>'[2]24'!K6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'[2]24'!B7</f>
        <v>0</v>
      </c>
      <c r="C5" s="199">
        <f>'[2]24'!C7</f>
        <v>60</v>
      </c>
      <c r="D5" s="199">
        <f>'[2]24'!D7</f>
        <v>0</v>
      </c>
      <c r="E5" s="199">
        <f>'[2]24'!E7</f>
        <v>0</v>
      </c>
      <c r="F5" s="15">
        <f t="shared" ref="F5:F68" si="6">SUM(B5:E5)</f>
        <v>60</v>
      </c>
      <c r="G5" s="198">
        <f>'[2]24'!H7</f>
        <v>0</v>
      </c>
      <c r="H5" s="199">
        <f>'[2]24'!I7</f>
        <v>0</v>
      </c>
      <c r="I5" s="199">
        <f>'[2]24'!J7</f>
        <v>0</v>
      </c>
      <c r="J5" s="199">
        <f>'[2]24'!K7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'[2]24'!B8</f>
        <v>0</v>
      </c>
      <c r="C6" s="199">
        <f>'[2]24'!C8</f>
        <v>60</v>
      </c>
      <c r="D6" s="199">
        <f>'[2]24'!D8</f>
        <v>0</v>
      </c>
      <c r="E6" s="199">
        <f>'[2]24'!E8</f>
        <v>0</v>
      </c>
      <c r="F6" s="15">
        <f t="shared" si="6"/>
        <v>60</v>
      </c>
      <c r="G6" s="198">
        <f>'[2]24'!H8</f>
        <v>0</v>
      </c>
      <c r="H6" s="199">
        <f>'[2]24'!I8</f>
        <v>0</v>
      </c>
      <c r="I6" s="199">
        <f>'[2]24'!J8</f>
        <v>0</v>
      </c>
      <c r="J6" s="199">
        <f>'[2]24'!K8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'[2]24'!B9</f>
        <v>0</v>
      </c>
      <c r="C7" s="199">
        <f>'[2]24'!C9</f>
        <v>60</v>
      </c>
      <c r="D7" s="199">
        <f>'[2]24'!D9</f>
        <v>0</v>
      </c>
      <c r="E7" s="199">
        <f>'[2]24'!E9</f>
        <v>0</v>
      </c>
      <c r="F7" s="15">
        <f t="shared" si="6"/>
        <v>60</v>
      </c>
      <c r="G7" s="198">
        <f>'[2]24'!H9</f>
        <v>0</v>
      </c>
      <c r="H7" s="199">
        <f>'[2]24'!I9</f>
        <v>0</v>
      </c>
      <c r="I7" s="199">
        <f>'[2]24'!J9</f>
        <v>0</v>
      </c>
      <c r="J7" s="199">
        <f>'[2]24'!K9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'[2]24'!B10</f>
        <v>0</v>
      </c>
      <c r="C8" s="199">
        <f>'[2]24'!C10</f>
        <v>60</v>
      </c>
      <c r="D8" s="199">
        <f>'[2]24'!D10</f>
        <v>0</v>
      </c>
      <c r="E8" s="199">
        <f>'[2]24'!E10</f>
        <v>0</v>
      </c>
      <c r="F8" s="15">
        <f t="shared" si="6"/>
        <v>60</v>
      </c>
      <c r="G8" s="198">
        <f>'[2]24'!H10</f>
        <v>0</v>
      </c>
      <c r="H8" s="199">
        <f>'[2]24'!I10</f>
        <v>0</v>
      </c>
      <c r="I8" s="199">
        <f>'[2]24'!J10</f>
        <v>0</v>
      </c>
      <c r="J8" s="199">
        <f>'[2]24'!K10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'[2]24'!B11</f>
        <v>0</v>
      </c>
      <c r="C9" s="199">
        <f>'[2]24'!C11</f>
        <v>60</v>
      </c>
      <c r="D9" s="199">
        <f>'[2]24'!D11</f>
        <v>0</v>
      </c>
      <c r="E9" s="199">
        <f>'[2]24'!E11</f>
        <v>0</v>
      </c>
      <c r="F9" s="15">
        <f t="shared" si="6"/>
        <v>60</v>
      </c>
      <c r="G9" s="198">
        <f>'[2]24'!H11</f>
        <v>0</v>
      </c>
      <c r="H9" s="199">
        <f>'[2]24'!I11</f>
        <v>0</v>
      </c>
      <c r="I9" s="199">
        <f>'[2]24'!J11</f>
        <v>0</v>
      </c>
      <c r="J9" s="199">
        <f>'[2]24'!K11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'[2]24'!B12</f>
        <v>0</v>
      </c>
      <c r="C10" s="199">
        <f>'[2]24'!C12</f>
        <v>60</v>
      </c>
      <c r="D10" s="199">
        <f>'[2]24'!D12</f>
        <v>0</v>
      </c>
      <c r="E10" s="199">
        <f>'[2]24'!E12</f>
        <v>0</v>
      </c>
      <c r="F10" s="15">
        <f t="shared" si="6"/>
        <v>60</v>
      </c>
      <c r="G10" s="198">
        <f>'[2]24'!H12</f>
        <v>0</v>
      </c>
      <c r="H10" s="199">
        <f>'[2]24'!I12</f>
        <v>0</v>
      </c>
      <c r="I10" s="199">
        <f>'[2]24'!J12</f>
        <v>0</v>
      </c>
      <c r="J10" s="199">
        <f>'[2]24'!K12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'[2]24'!B13</f>
        <v>0</v>
      </c>
      <c r="C11" s="199">
        <f>'[2]24'!C13</f>
        <v>60</v>
      </c>
      <c r="D11" s="199">
        <f>'[2]24'!D13</f>
        <v>0</v>
      </c>
      <c r="E11" s="199">
        <f>'[2]24'!E13</f>
        <v>0</v>
      </c>
      <c r="F11" s="15">
        <f t="shared" si="6"/>
        <v>60</v>
      </c>
      <c r="G11" s="198">
        <f>'[2]24'!H13</f>
        <v>0</v>
      </c>
      <c r="H11" s="199">
        <f>'[2]24'!I13</f>
        <v>0</v>
      </c>
      <c r="I11" s="199">
        <f>'[2]24'!J13</f>
        <v>0</v>
      </c>
      <c r="J11" s="199">
        <f>'[2]24'!K13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'[2]24'!B14</f>
        <v>0</v>
      </c>
      <c r="C12" s="199">
        <f>'[2]24'!C14</f>
        <v>60</v>
      </c>
      <c r="D12" s="199">
        <f>'[2]24'!D14</f>
        <v>0</v>
      </c>
      <c r="E12" s="199">
        <f>'[2]24'!E14</f>
        <v>0</v>
      </c>
      <c r="F12" s="15">
        <f t="shared" si="6"/>
        <v>60</v>
      </c>
      <c r="G12" s="198">
        <f>'[2]24'!H14</f>
        <v>0</v>
      </c>
      <c r="H12" s="199">
        <f>'[2]24'!I14</f>
        <v>0</v>
      </c>
      <c r="I12" s="199">
        <f>'[2]24'!J14</f>
        <v>0</v>
      </c>
      <c r="J12" s="199">
        <f>'[2]24'!K14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'[2]24'!B15</f>
        <v>0</v>
      </c>
      <c r="C13" s="199">
        <f>'[2]24'!C15</f>
        <v>60</v>
      </c>
      <c r="D13" s="199">
        <f>'[2]24'!D15</f>
        <v>0</v>
      </c>
      <c r="E13" s="199">
        <f>'[2]24'!E15</f>
        <v>0</v>
      </c>
      <c r="F13" s="15">
        <f t="shared" si="6"/>
        <v>60</v>
      </c>
      <c r="G13" s="198">
        <f>'[2]24'!H15</f>
        <v>0</v>
      </c>
      <c r="H13" s="199">
        <f>'[2]24'!I15</f>
        <v>0</v>
      </c>
      <c r="I13" s="199">
        <f>'[2]24'!J15</f>
        <v>0</v>
      </c>
      <c r="J13" s="199">
        <f>'[2]24'!K15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'[2]24'!B16</f>
        <v>0</v>
      </c>
      <c r="C14" s="199">
        <f>'[2]24'!C16</f>
        <v>60</v>
      </c>
      <c r="D14" s="199">
        <f>'[2]24'!D16</f>
        <v>0</v>
      </c>
      <c r="E14" s="199">
        <f>'[2]24'!E16</f>
        <v>0</v>
      </c>
      <c r="F14" s="15">
        <f t="shared" si="6"/>
        <v>60</v>
      </c>
      <c r="G14" s="198">
        <f>'[2]24'!H16</f>
        <v>0</v>
      </c>
      <c r="H14" s="199">
        <f>'[2]24'!I16</f>
        <v>0</v>
      </c>
      <c r="I14" s="199">
        <f>'[2]24'!J16</f>
        <v>0</v>
      </c>
      <c r="J14" s="199">
        <f>'[2]24'!K16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'[2]24'!B17</f>
        <v>0</v>
      </c>
      <c r="C15" s="199">
        <f>'[2]24'!C17</f>
        <v>60</v>
      </c>
      <c r="D15" s="199">
        <f>'[2]24'!D17</f>
        <v>0</v>
      </c>
      <c r="E15" s="199">
        <f>'[2]24'!E17</f>
        <v>0</v>
      </c>
      <c r="F15" s="15">
        <f t="shared" si="6"/>
        <v>60</v>
      </c>
      <c r="G15" s="198">
        <f>'[2]24'!H17</f>
        <v>0</v>
      </c>
      <c r="H15" s="199">
        <f>'[2]24'!I17</f>
        <v>0</v>
      </c>
      <c r="I15" s="199">
        <f>'[2]24'!J17</f>
        <v>0</v>
      </c>
      <c r="J15" s="199">
        <f>'[2]24'!K17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'[2]24'!B18</f>
        <v>0</v>
      </c>
      <c r="C16" s="199">
        <f>'[2]24'!C18</f>
        <v>60</v>
      </c>
      <c r="D16" s="199">
        <f>'[2]24'!D18</f>
        <v>0</v>
      </c>
      <c r="E16" s="199">
        <f>'[2]24'!E18</f>
        <v>0</v>
      </c>
      <c r="F16" s="15">
        <f t="shared" si="6"/>
        <v>60</v>
      </c>
      <c r="G16" s="198">
        <f>'[2]24'!H18</f>
        <v>0</v>
      </c>
      <c r="H16" s="199">
        <f>'[2]24'!I18</f>
        <v>0</v>
      </c>
      <c r="I16" s="199">
        <f>'[2]24'!J18</f>
        <v>0</v>
      </c>
      <c r="J16" s="199">
        <f>'[2]24'!K18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'[2]24'!B19</f>
        <v>0</v>
      </c>
      <c r="C17" s="199">
        <f>'[2]24'!C19</f>
        <v>60</v>
      </c>
      <c r="D17" s="199">
        <f>'[2]24'!D19</f>
        <v>0</v>
      </c>
      <c r="E17" s="199">
        <f>'[2]24'!E19</f>
        <v>0</v>
      </c>
      <c r="F17" s="15">
        <f t="shared" si="6"/>
        <v>60</v>
      </c>
      <c r="G17" s="198">
        <f>'[2]24'!H19</f>
        <v>0</v>
      </c>
      <c r="H17" s="199">
        <f>'[2]24'!I19</f>
        <v>0</v>
      </c>
      <c r="I17" s="199">
        <f>'[2]24'!J19</f>
        <v>0</v>
      </c>
      <c r="J17" s="199">
        <f>'[2]24'!K19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'[2]24'!B20</f>
        <v>0</v>
      </c>
      <c r="C18" s="199">
        <f>'[2]24'!C20</f>
        <v>60</v>
      </c>
      <c r="D18" s="199">
        <f>'[2]24'!D20</f>
        <v>0</v>
      </c>
      <c r="E18" s="199">
        <f>'[2]24'!E20</f>
        <v>0</v>
      </c>
      <c r="F18" s="15">
        <f t="shared" si="6"/>
        <v>60</v>
      </c>
      <c r="G18" s="198">
        <f>'[2]24'!H20</f>
        <v>0</v>
      </c>
      <c r="H18" s="199">
        <f>'[2]24'!I20</f>
        <v>0</v>
      </c>
      <c r="I18" s="199">
        <f>'[2]24'!J20</f>
        <v>0</v>
      </c>
      <c r="J18" s="199">
        <f>'[2]24'!K20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'[2]24'!B21</f>
        <v>0</v>
      </c>
      <c r="C19" s="199">
        <f>'[2]24'!C21</f>
        <v>60</v>
      </c>
      <c r="D19" s="199">
        <f>'[2]24'!D21</f>
        <v>0</v>
      </c>
      <c r="E19" s="199">
        <f>'[2]24'!E21</f>
        <v>0</v>
      </c>
      <c r="F19" s="15">
        <f t="shared" si="6"/>
        <v>60</v>
      </c>
      <c r="G19" s="198">
        <f>'[2]24'!H21</f>
        <v>0</v>
      </c>
      <c r="H19" s="199">
        <f>'[2]24'!I21</f>
        <v>0</v>
      </c>
      <c r="I19" s="199">
        <f>'[2]24'!J21</f>
        <v>0</v>
      </c>
      <c r="J19" s="199">
        <f>'[2]24'!K21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'[2]24'!B22</f>
        <v>0</v>
      </c>
      <c r="C20" s="199">
        <f>'[2]24'!C22</f>
        <v>60</v>
      </c>
      <c r="D20" s="199">
        <f>'[2]24'!D22</f>
        <v>0</v>
      </c>
      <c r="E20" s="199">
        <f>'[2]24'!E22</f>
        <v>0</v>
      </c>
      <c r="F20" s="15">
        <f t="shared" si="6"/>
        <v>60</v>
      </c>
      <c r="G20" s="198">
        <f>'[2]24'!H22</f>
        <v>0</v>
      </c>
      <c r="H20" s="199">
        <f>'[2]24'!I22</f>
        <v>0</v>
      </c>
      <c r="I20" s="199">
        <f>'[2]24'!J22</f>
        <v>0</v>
      </c>
      <c r="J20" s="199">
        <f>'[2]24'!K22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'[2]24'!B23</f>
        <v>0</v>
      </c>
      <c r="C21" s="199">
        <f>'[2]24'!C23</f>
        <v>60</v>
      </c>
      <c r="D21" s="199">
        <f>'[2]24'!D23</f>
        <v>0</v>
      </c>
      <c r="E21" s="199">
        <f>'[2]24'!E23</f>
        <v>0</v>
      </c>
      <c r="F21" s="15">
        <f t="shared" si="6"/>
        <v>60</v>
      </c>
      <c r="G21" s="198">
        <f>'[2]24'!H23</f>
        <v>0</v>
      </c>
      <c r="H21" s="199">
        <f>'[2]24'!I23</f>
        <v>0</v>
      </c>
      <c r="I21" s="199">
        <f>'[2]24'!J23</f>
        <v>0</v>
      </c>
      <c r="J21" s="199">
        <f>'[2]24'!K23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'[2]24'!B24</f>
        <v>0</v>
      </c>
      <c r="C22" s="199">
        <f>'[2]24'!C24</f>
        <v>60</v>
      </c>
      <c r="D22" s="199">
        <f>'[2]24'!D24</f>
        <v>0</v>
      </c>
      <c r="E22" s="199">
        <f>'[2]24'!E24</f>
        <v>0</v>
      </c>
      <c r="F22" s="15">
        <f t="shared" si="6"/>
        <v>60</v>
      </c>
      <c r="G22" s="198">
        <f>'[2]24'!H24</f>
        <v>0</v>
      </c>
      <c r="H22" s="199">
        <f>'[2]24'!I24</f>
        <v>0</v>
      </c>
      <c r="I22" s="199">
        <f>'[2]24'!J24</f>
        <v>0</v>
      </c>
      <c r="J22" s="199">
        <f>'[2]24'!K24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'[2]24'!B25</f>
        <v>0</v>
      </c>
      <c r="C23" s="199">
        <f>'[2]24'!C25</f>
        <v>60</v>
      </c>
      <c r="D23" s="199">
        <f>'[2]24'!D25</f>
        <v>0</v>
      </c>
      <c r="E23" s="199">
        <f>'[2]24'!E25</f>
        <v>0</v>
      </c>
      <c r="F23" s="15">
        <f t="shared" si="6"/>
        <v>60</v>
      </c>
      <c r="G23" s="198">
        <f>'[2]24'!H25</f>
        <v>0</v>
      </c>
      <c r="H23" s="199">
        <f>'[2]24'!I25</f>
        <v>0</v>
      </c>
      <c r="I23" s="199">
        <f>'[2]24'!J25</f>
        <v>0</v>
      </c>
      <c r="J23" s="199">
        <f>'[2]24'!K25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'[2]24'!B26</f>
        <v>0</v>
      </c>
      <c r="C24" s="199">
        <f>'[2]24'!C26</f>
        <v>60</v>
      </c>
      <c r="D24" s="199">
        <f>'[2]24'!D26</f>
        <v>0</v>
      </c>
      <c r="E24" s="199">
        <f>'[2]24'!E26</f>
        <v>0</v>
      </c>
      <c r="F24" s="15">
        <f t="shared" si="6"/>
        <v>60</v>
      </c>
      <c r="G24" s="198">
        <f>'[2]24'!H26</f>
        <v>0</v>
      </c>
      <c r="H24" s="199">
        <f>'[2]24'!I26</f>
        <v>0</v>
      </c>
      <c r="I24" s="199">
        <f>'[2]24'!J26</f>
        <v>0</v>
      </c>
      <c r="J24" s="199">
        <f>'[2]24'!K26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'[2]24'!B27</f>
        <v>0</v>
      </c>
      <c r="C25" s="199">
        <f>'[2]24'!C27</f>
        <v>60</v>
      </c>
      <c r="D25" s="199">
        <f>'[2]24'!D27</f>
        <v>0</v>
      </c>
      <c r="E25" s="199">
        <f>'[2]24'!E27</f>
        <v>0</v>
      </c>
      <c r="F25" s="15">
        <f t="shared" si="6"/>
        <v>60</v>
      </c>
      <c r="G25" s="198">
        <f>'[2]24'!H27</f>
        <v>0</v>
      </c>
      <c r="H25" s="199">
        <f>'[2]24'!I27</f>
        <v>0</v>
      </c>
      <c r="I25" s="199">
        <f>'[2]24'!J27</f>
        <v>0</v>
      </c>
      <c r="J25" s="199">
        <f>'[2]24'!K27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'[2]24'!B28</f>
        <v>0</v>
      </c>
      <c r="C26" s="199">
        <f>'[2]24'!C28</f>
        <v>60</v>
      </c>
      <c r="D26" s="199">
        <f>'[2]24'!D28</f>
        <v>0</v>
      </c>
      <c r="E26" s="199">
        <f>'[2]24'!E28</f>
        <v>0</v>
      </c>
      <c r="F26" s="15">
        <f t="shared" si="6"/>
        <v>60</v>
      </c>
      <c r="G26" s="198">
        <f>'[2]24'!H28</f>
        <v>0</v>
      </c>
      <c r="H26" s="199">
        <f>'[2]24'!I28</f>
        <v>0</v>
      </c>
      <c r="I26" s="199">
        <f>'[2]24'!J28</f>
        <v>0</v>
      </c>
      <c r="J26" s="199">
        <f>'[2]24'!K28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'[2]24'!B29</f>
        <v>0</v>
      </c>
      <c r="C27" s="199">
        <f>'[2]24'!C29</f>
        <v>60</v>
      </c>
      <c r="D27" s="199">
        <f>'[2]24'!D29</f>
        <v>0</v>
      </c>
      <c r="E27" s="199">
        <f>'[2]24'!E29</f>
        <v>0</v>
      </c>
      <c r="F27" s="15">
        <f t="shared" si="6"/>
        <v>60</v>
      </c>
      <c r="G27" s="198">
        <f>'[2]24'!H29</f>
        <v>0</v>
      </c>
      <c r="H27" s="199">
        <f>'[2]24'!I29</f>
        <v>0</v>
      </c>
      <c r="I27" s="199">
        <f>'[2]24'!J29</f>
        <v>0</v>
      </c>
      <c r="J27" s="199">
        <f>'[2]24'!K29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'[2]24'!B30</f>
        <v>0</v>
      </c>
      <c r="C28" s="199">
        <f>'[2]24'!C30</f>
        <v>60</v>
      </c>
      <c r="D28" s="199">
        <f>'[2]24'!D30</f>
        <v>0</v>
      </c>
      <c r="E28" s="199">
        <f>'[2]24'!E30</f>
        <v>0</v>
      </c>
      <c r="F28" s="15">
        <f t="shared" si="6"/>
        <v>60</v>
      </c>
      <c r="G28" s="198">
        <f>'[2]24'!H30</f>
        <v>0</v>
      </c>
      <c r="H28" s="199">
        <f>'[2]24'!I30</f>
        <v>0</v>
      </c>
      <c r="I28" s="199">
        <f>'[2]24'!J30</f>
        <v>0</v>
      </c>
      <c r="J28" s="199">
        <f>'[2]24'!K30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'[2]24'!B31</f>
        <v>0</v>
      </c>
      <c r="C29" s="199">
        <f>'[2]24'!C31</f>
        <v>60</v>
      </c>
      <c r="D29" s="199">
        <f>'[2]24'!D31</f>
        <v>0</v>
      </c>
      <c r="E29" s="199">
        <f>'[2]24'!E31</f>
        <v>0</v>
      </c>
      <c r="F29" s="15">
        <f t="shared" si="6"/>
        <v>60</v>
      </c>
      <c r="G29" s="198">
        <f>'[2]24'!H31</f>
        <v>0</v>
      </c>
      <c r="H29" s="199">
        <f>'[2]24'!I31</f>
        <v>0</v>
      </c>
      <c r="I29" s="199">
        <f>'[2]24'!J31</f>
        <v>0</v>
      </c>
      <c r="J29" s="199">
        <f>'[2]24'!K31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'[2]24'!B32</f>
        <v>0</v>
      </c>
      <c r="C30" s="199">
        <f>'[2]24'!C32</f>
        <v>60</v>
      </c>
      <c r="D30" s="199">
        <f>'[2]24'!D32</f>
        <v>0</v>
      </c>
      <c r="E30" s="199">
        <f>'[2]24'!E32</f>
        <v>0</v>
      </c>
      <c r="F30" s="15">
        <f t="shared" si="6"/>
        <v>60</v>
      </c>
      <c r="G30" s="198">
        <f>'[2]24'!H32</f>
        <v>0</v>
      </c>
      <c r="H30" s="199">
        <f>'[2]24'!I32</f>
        <v>0</v>
      </c>
      <c r="I30" s="199">
        <f>'[2]24'!J32</f>
        <v>0</v>
      </c>
      <c r="J30" s="199">
        <f>'[2]24'!K32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'[2]24'!B33</f>
        <v>0</v>
      </c>
      <c r="C31" s="199">
        <f>'[2]24'!C33</f>
        <v>60</v>
      </c>
      <c r="D31" s="199">
        <f>'[2]24'!D33</f>
        <v>0</v>
      </c>
      <c r="E31" s="199">
        <f>'[2]24'!E33</f>
        <v>0</v>
      </c>
      <c r="F31" s="15">
        <f t="shared" si="6"/>
        <v>60</v>
      </c>
      <c r="G31" s="198">
        <f>'[2]24'!H33</f>
        <v>0</v>
      </c>
      <c r="H31" s="199">
        <f>'[2]24'!I33</f>
        <v>0</v>
      </c>
      <c r="I31" s="199">
        <f>'[2]24'!J33</f>
        <v>0</v>
      </c>
      <c r="J31" s="199">
        <f>'[2]24'!K33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'[2]24'!B34</f>
        <v>0</v>
      </c>
      <c r="C32" s="199">
        <f>'[2]24'!C34</f>
        <v>60</v>
      </c>
      <c r="D32" s="199">
        <f>'[2]24'!D34</f>
        <v>0</v>
      </c>
      <c r="E32" s="199">
        <f>'[2]24'!E34</f>
        <v>0</v>
      </c>
      <c r="F32" s="15">
        <f t="shared" si="6"/>
        <v>60</v>
      </c>
      <c r="G32" s="198">
        <f>'[2]24'!H34</f>
        <v>0</v>
      </c>
      <c r="H32" s="199">
        <f>'[2]24'!I34</f>
        <v>0</v>
      </c>
      <c r="I32" s="199">
        <f>'[2]24'!J34</f>
        <v>0</v>
      </c>
      <c r="J32" s="199">
        <f>'[2]24'!K34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'[2]24'!B35</f>
        <v>0</v>
      </c>
      <c r="C33" s="199">
        <f>'[2]24'!C35</f>
        <v>60</v>
      </c>
      <c r="D33" s="199">
        <f>'[2]24'!D35</f>
        <v>0</v>
      </c>
      <c r="E33" s="199">
        <f>'[2]24'!E35</f>
        <v>0</v>
      </c>
      <c r="F33" s="15">
        <f t="shared" si="6"/>
        <v>60</v>
      </c>
      <c r="G33" s="198">
        <f>'[2]24'!H35</f>
        <v>0</v>
      </c>
      <c r="H33" s="199">
        <f>'[2]24'!I35</f>
        <v>0</v>
      </c>
      <c r="I33" s="199">
        <f>'[2]24'!J35</f>
        <v>0</v>
      </c>
      <c r="J33" s="199">
        <f>'[2]24'!K35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'[2]24'!B36</f>
        <v>0</v>
      </c>
      <c r="C34" s="199">
        <f>'[2]24'!C36</f>
        <v>60</v>
      </c>
      <c r="D34" s="199">
        <f>'[2]24'!D36</f>
        <v>0</v>
      </c>
      <c r="E34" s="199">
        <f>'[2]24'!E36</f>
        <v>0</v>
      </c>
      <c r="F34" s="15">
        <f t="shared" si="6"/>
        <v>60</v>
      </c>
      <c r="G34" s="198">
        <f>'[2]24'!H36</f>
        <v>0</v>
      </c>
      <c r="H34" s="199">
        <f>'[2]24'!I36</f>
        <v>0</v>
      </c>
      <c r="I34" s="199">
        <f>'[2]24'!J36</f>
        <v>0</v>
      </c>
      <c r="J34" s="199">
        <f>'[2]24'!K36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'[2]24'!B37</f>
        <v>0</v>
      </c>
      <c r="C35" s="199">
        <f>'[2]24'!C37</f>
        <v>60</v>
      </c>
      <c r="D35" s="199">
        <f>'[2]24'!D37</f>
        <v>0</v>
      </c>
      <c r="E35" s="199">
        <f>'[2]24'!E37</f>
        <v>0</v>
      </c>
      <c r="F35" s="15">
        <f t="shared" si="6"/>
        <v>60</v>
      </c>
      <c r="G35" s="198">
        <f>'[2]24'!H37</f>
        <v>0</v>
      </c>
      <c r="H35" s="199">
        <f>'[2]24'!I37</f>
        <v>0</v>
      </c>
      <c r="I35" s="199">
        <f>'[2]24'!J37</f>
        <v>0</v>
      </c>
      <c r="J35" s="199">
        <f>'[2]24'!K37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'[2]24'!B38</f>
        <v>0</v>
      </c>
      <c r="C36" s="199">
        <f>'[2]24'!C38</f>
        <v>60</v>
      </c>
      <c r="D36" s="199">
        <f>'[2]24'!D38</f>
        <v>0</v>
      </c>
      <c r="E36" s="199">
        <f>'[2]24'!E38</f>
        <v>0</v>
      </c>
      <c r="F36" s="15">
        <f t="shared" si="6"/>
        <v>60</v>
      </c>
      <c r="G36" s="198">
        <f>'[2]24'!H38</f>
        <v>0</v>
      </c>
      <c r="H36" s="199">
        <f>'[2]24'!I38</f>
        <v>0</v>
      </c>
      <c r="I36" s="199">
        <f>'[2]24'!J38</f>
        <v>0</v>
      </c>
      <c r="J36" s="199">
        <f>'[2]24'!K38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'[2]24'!B39</f>
        <v>0</v>
      </c>
      <c r="C37" s="199">
        <f>'[2]24'!C39</f>
        <v>60</v>
      </c>
      <c r="D37" s="199">
        <f>'[2]24'!D39</f>
        <v>0</v>
      </c>
      <c r="E37" s="199">
        <f>'[2]24'!E39</f>
        <v>0</v>
      </c>
      <c r="F37" s="15">
        <f t="shared" si="6"/>
        <v>60</v>
      </c>
      <c r="G37" s="198">
        <f>'[2]24'!H39</f>
        <v>0</v>
      </c>
      <c r="H37" s="199">
        <f>'[2]24'!I39</f>
        <v>0</v>
      </c>
      <c r="I37" s="199">
        <f>'[2]24'!J39</f>
        <v>0</v>
      </c>
      <c r="J37" s="199">
        <f>'[2]24'!K39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'[2]24'!B40</f>
        <v>0</v>
      </c>
      <c r="C38" s="199">
        <f>'[2]24'!C40</f>
        <v>60</v>
      </c>
      <c r="D38" s="199">
        <f>'[2]24'!D40</f>
        <v>0</v>
      </c>
      <c r="E38" s="199">
        <f>'[2]24'!E40</f>
        <v>0</v>
      </c>
      <c r="F38" s="15">
        <f t="shared" si="6"/>
        <v>60</v>
      </c>
      <c r="G38" s="198">
        <f>'[2]24'!H40</f>
        <v>0</v>
      </c>
      <c r="H38" s="199">
        <f>'[2]24'!I40</f>
        <v>0</v>
      </c>
      <c r="I38" s="199">
        <f>'[2]24'!J40</f>
        <v>0</v>
      </c>
      <c r="J38" s="199">
        <f>'[2]24'!K40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'[2]24'!B41</f>
        <v>0</v>
      </c>
      <c r="C39" s="199">
        <f>'[2]24'!C41</f>
        <v>60</v>
      </c>
      <c r="D39" s="199">
        <f>'[2]24'!D41</f>
        <v>0</v>
      </c>
      <c r="E39" s="199">
        <f>'[2]24'!E41</f>
        <v>0</v>
      </c>
      <c r="F39" s="15">
        <f t="shared" si="6"/>
        <v>60</v>
      </c>
      <c r="G39" s="198">
        <f>'[2]24'!H41</f>
        <v>0</v>
      </c>
      <c r="H39" s="199">
        <f>'[2]24'!I41</f>
        <v>0</v>
      </c>
      <c r="I39" s="199">
        <f>'[2]24'!J41</f>
        <v>0</v>
      </c>
      <c r="J39" s="199">
        <f>'[2]24'!K41</f>
        <v>0</v>
      </c>
      <c r="K39" s="15">
        <f t="shared" si="3"/>
        <v>0</v>
      </c>
      <c r="L39" s="18">
        <f>frq!C39</f>
        <v>1</v>
      </c>
      <c r="M39" s="124">
        <f t="shared" si="4"/>
        <v>-0.4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-0.4</v>
      </c>
      <c r="R39" s="18">
        <v>0.4</v>
      </c>
    </row>
    <row r="40" spans="1:18">
      <c r="A40" s="8" t="s">
        <v>82</v>
      </c>
      <c r="B40" s="198">
        <f>'[2]24'!B42</f>
        <v>0</v>
      </c>
      <c r="C40" s="199">
        <f>'[2]24'!C42</f>
        <v>60</v>
      </c>
      <c r="D40" s="199">
        <f>'[2]24'!D42</f>
        <v>0</v>
      </c>
      <c r="E40" s="199">
        <f>'[2]24'!E42</f>
        <v>0</v>
      </c>
      <c r="F40" s="15">
        <f t="shared" si="6"/>
        <v>60</v>
      </c>
      <c r="G40" s="198">
        <f>'[2]24'!H42</f>
        <v>0</v>
      </c>
      <c r="H40" s="199">
        <f>'[2]24'!I42</f>
        <v>0</v>
      </c>
      <c r="I40" s="199">
        <f>'[2]24'!J42</f>
        <v>0</v>
      </c>
      <c r="J40" s="199">
        <f>'[2]24'!K42</f>
        <v>0</v>
      </c>
      <c r="K40" s="15">
        <f t="shared" si="3"/>
        <v>0</v>
      </c>
      <c r="L40" s="18">
        <f>frq!C40</f>
        <v>1</v>
      </c>
      <c r="M40" s="124">
        <f t="shared" si="4"/>
        <v>-0.4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-0.4</v>
      </c>
      <c r="R40" s="18">
        <v>0.4</v>
      </c>
    </row>
    <row r="41" spans="1:18">
      <c r="A41" s="8" t="s">
        <v>83</v>
      </c>
      <c r="B41" s="198">
        <f>'[2]24'!B43</f>
        <v>0</v>
      </c>
      <c r="C41" s="199">
        <f>'[2]24'!C43</f>
        <v>60</v>
      </c>
      <c r="D41" s="199">
        <f>'[2]24'!D43</f>
        <v>0</v>
      </c>
      <c r="E41" s="199">
        <f>'[2]24'!E43</f>
        <v>0</v>
      </c>
      <c r="F41" s="15">
        <f t="shared" si="6"/>
        <v>60</v>
      </c>
      <c r="G41" s="198">
        <f>'[2]24'!H43</f>
        <v>0</v>
      </c>
      <c r="H41" s="199">
        <f>'[2]24'!I43</f>
        <v>0</v>
      </c>
      <c r="I41" s="199">
        <f>'[2]24'!J43</f>
        <v>0</v>
      </c>
      <c r="J41" s="199">
        <f>'[2]24'!K43</f>
        <v>0</v>
      </c>
      <c r="K41" s="15">
        <f t="shared" si="3"/>
        <v>0</v>
      </c>
      <c r="L41" s="18">
        <f>frq!C41</f>
        <v>1</v>
      </c>
      <c r="M41" s="124">
        <f t="shared" si="4"/>
        <v>-0.4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-0.4</v>
      </c>
      <c r="R41" s="18">
        <v>0.4</v>
      </c>
    </row>
    <row r="42" spans="1:18">
      <c r="A42" s="8" t="s">
        <v>84</v>
      </c>
      <c r="B42" s="198">
        <f>'[2]24'!B44</f>
        <v>0</v>
      </c>
      <c r="C42" s="199">
        <f>'[2]24'!C44</f>
        <v>60</v>
      </c>
      <c r="D42" s="199">
        <f>'[2]24'!D44</f>
        <v>0</v>
      </c>
      <c r="E42" s="199">
        <f>'[2]24'!E44</f>
        <v>0</v>
      </c>
      <c r="F42" s="15">
        <f t="shared" si="6"/>
        <v>60</v>
      </c>
      <c r="G42" s="198">
        <f>'[2]24'!H44</f>
        <v>0</v>
      </c>
      <c r="H42" s="199">
        <f>'[2]24'!I44</f>
        <v>0</v>
      </c>
      <c r="I42" s="199">
        <f>'[2]24'!J44</f>
        <v>0</v>
      </c>
      <c r="J42" s="199">
        <f>'[2]24'!K44</f>
        <v>0</v>
      </c>
      <c r="K42" s="15">
        <f t="shared" si="3"/>
        <v>0</v>
      </c>
      <c r="L42" s="18">
        <f>frq!C42</f>
        <v>1</v>
      </c>
      <c r="M42" s="124">
        <f t="shared" si="4"/>
        <v>-0.4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-0.4</v>
      </c>
      <c r="R42" s="18">
        <v>0.4</v>
      </c>
    </row>
    <row r="43" spans="1:18">
      <c r="A43" s="8" t="s">
        <v>85</v>
      </c>
      <c r="B43" s="198">
        <f>'[2]24'!B45</f>
        <v>0</v>
      </c>
      <c r="C43" s="199">
        <f>'[2]24'!C45</f>
        <v>60</v>
      </c>
      <c r="D43" s="199">
        <f>'[2]24'!D45</f>
        <v>0</v>
      </c>
      <c r="E43" s="199">
        <f>'[2]24'!E45</f>
        <v>0</v>
      </c>
      <c r="F43" s="15">
        <f t="shared" si="6"/>
        <v>60</v>
      </c>
      <c r="G43" s="198">
        <f>'[2]24'!H45</f>
        <v>0</v>
      </c>
      <c r="H43" s="199">
        <f>'[2]24'!I45</f>
        <v>0</v>
      </c>
      <c r="I43" s="199">
        <f>'[2]24'!J45</f>
        <v>0</v>
      </c>
      <c r="J43" s="199">
        <f>'[2]24'!K45</f>
        <v>0</v>
      </c>
      <c r="K43" s="15">
        <f t="shared" si="3"/>
        <v>0</v>
      </c>
      <c r="L43" s="18">
        <f>frq!C43</f>
        <v>1</v>
      </c>
      <c r="M43" s="124">
        <f t="shared" si="4"/>
        <v>-0.4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-0.4</v>
      </c>
      <c r="R43" s="18">
        <v>0.4</v>
      </c>
    </row>
    <row r="44" spans="1:18">
      <c r="A44" s="8" t="s">
        <v>86</v>
      </c>
      <c r="B44" s="198">
        <f>'[2]24'!B46</f>
        <v>0</v>
      </c>
      <c r="C44" s="199">
        <f>'[2]24'!C46</f>
        <v>60</v>
      </c>
      <c r="D44" s="199">
        <f>'[2]24'!D46</f>
        <v>0</v>
      </c>
      <c r="E44" s="199">
        <f>'[2]24'!E46</f>
        <v>0</v>
      </c>
      <c r="F44" s="15">
        <f t="shared" si="6"/>
        <v>60</v>
      </c>
      <c r="G44" s="198">
        <f>'[2]24'!H46</f>
        <v>0</v>
      </c>
      <c r="H44" s="199">
        <f>'[2]24'!I46</f>
        <v>0</v>
      </c>
      <c r="I44" s="199">
        <f>'[2]24'!J46</f>
        <v>0</v>
      </c>
      <c r="J44" s="199">
        <f>'[2]24'!K46</f>
        <v>0</v>
      </c>
      <c r="K44" s="15">
        <f t="shared" si="3"/>
        <v>0</v>
      </c>
      <c r="L44" s="18">
        <f>frq!C44</f>
        <v>1</v>
      </c>
      <c r="M44" s="124">
        <f t="shared" si="4"/>
        <v>-0.4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-0.4</v>
      </c>
      <c r="R44" s="18">
        <v>0.4</v>
      </c>
    </row>
    <row r="45" spans="1:18">
      <c r="A45" s="8" t="s">
        <v>87</v>
      </c>
      <c r="B45" s="198">
        <f>'[2]24'!B47</f>
        <v>0</v>
      </c>
      <c r="C45" s="199">
        <f>'[2]24'!C47</f>
        <v>60</v>
      </c>
      <c r="D45" s="199">
        <f>'[2]24'!D47</f>
        <v>0</v>
      </c>
      <c r="E45" s="199">
        <f>'[2]24'!E47</f>
        <v>0</v>
      </c>
      <c r="F45" s="15">
        <f t="shared" si="6"/>
        <v>60</v>
      </c>
      <c r="G45" s="198">
        <f>'[2]24'!H47</f>
        <v>0</v>
      </c>
      <c r="H45" s="199">
        <f>'[2]24'!I47</f>
        <v>0</v>
      </c>
      <c r="I45" s="199">
        <f>'[2]24'!J47</f>
        <v>0</v>
      </c>
      <c r="J45" s="199">
        <f>'[2]24'!K47</f>
        <v>0</v>
      </c>
      <c r="K45" s="15">
        <f t="shared" si="3"/>
        <v>0</v>
      </c>
      <c r="L45" s="18">
        <f>frq!C45</f>
        <v>1</v>
      </c>
      <c r="M45" s="124">
        <f t="shared" si="4"/>
        <v>-0.4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-0.4</v>
      </c>
      <c r="R45" s="18">
        <v>0.4</v>
      </c>
    </row>
    <row r="46" spans="1:18">
      <c r="A46" s="8" t="s">
        <v>88</v>
      </c>
      <c r="B46" s="198">
        <f>'[2]24'!B48</f>
        <v>0</v>
      </c>
      <c r="C46" s="199">
        <f>'[2]24'!C48</f>
        <v>60</v>
      </c>
      <c r="D46" s="199">
        <f>'[2]24'!D48</f>
        <v>0</v>
      </c>
      <c r="E46" s="199">
        <f>'[2]24'!E48</f>
        <v>0</v>
      </c>
      <c r="F46" s="15">
        <f t="shared" si="6"/>
        <v>60</v>
      </c>
      <c r="G46" s="198">
        <f>'[2]24'!H48</f>
        <v>0</v>
      </c>
      <c r="H46" s="199">
        <f>'[2]24'!I48</f>
        <v>0</v>
      </c>
      <c r="I46" s="199">
        <f>'[2]24'!J48</f>
        <v>0</v>
      </c>
      <c r="J46" s="199">
        <f>'[2]24'!K48</f>
        <v>0</v>
      </c>
      <c r="K46" s="15">
        <f t="shared" si="3"/>
        <v>0</v>
      </c>
      <c r="L46" s="18">
        <f>frq!C46</f>
        <v>1</v>
      </c>
      <c r="M46" s="124">
        <f t="shared" si="4"/>
        <v>-0.4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-0.4</v>
      </c>
      <c r="R46" s="18">
        <v>0.4</v>
      </c>
    </row>
    <row r="47" spans="1:18">
      <c r="A47" s="8" t="s">
        <v>89</v>
      </c>
      <c r="B47" s="198">
        <f>'[2]24'!B49</f>
        <v>0</v>
      </c>
      <c r="C47" s="199">
        <f>'[2]24'!C49</f>
        <v>60</v>
      </c>
      <c r="D47" s="199">
        <f>'[2]24'!D49</f>
        <v>0</v>
      </c>
      <c r="E47" s="199">
        <f>'[2]24'!E49</f>
        <v>0</v>
      </c>
      <c r="F47" s="15">
        <f t="shared" si="6"/>
        <v>60</v>
      </c>
      <c r="G47" s="198">
        <f>'[2]24'!H49</f>
        <v>0</v>
      </c>
      <c r="H47" s="199">
        <f>'[2]24'!I49</f>
        <v>0</v>
      </c>
      <c r="I47" s="199">
        <f>'[2]24'!J49</f>
        <v>0</v>
      </c>
      <c r="J47" s="199">
        <f>'[2]24'!K49</f>
        <v>0</v>
      </c>
      <c r="K47" s="15">
        <f t="shared" si="3"/>
        <v>0</v>
      </c>
      <c r="L47" s="18">
        <f>frq!C47</f>
        <v>1</v>
      </c>
      <c r="M47" s="124">
        <f t="shared" si="4"/>
        <v>-0.4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-0.4</v>
      </c>
      <c r="R47" s="18">
        <v>0.4</v>
      </c>
    </row>
    <row r="48" spans="1:18">
      <c r="A48" s="8" t="s">
        <v>90</v>
      </c>
      <c r="B48" s="198">
        <f>'[2]24'!B50</f>
        <v>0</v>
      </c>
      <c r="C48" s="199">
        <f>'[2]24'!C50</f>
        <v>60</v>
      </c>
      <c r="D48" s="199">
        <f>'[2]24'!D50</f>
        <v>0</v>
      </c>
      <c r="E48" s="199">
        <f>'[2]24'!E50</f>
        <v>0</v>
      </c>
      <c r="F48" s="15">
        <f t="shared" si="6"/>
        <v>60</v>
      </c>
      <c r="G48" s="198">
        <f>'[2]24'!H50</f>
        <v>0</v>
      </c>
      <c r="H48" s="199">
        <f>'[2]24'!I50</f>
        <v>0</v>
      </c>
      <c r="I48" s="199">
        <f>'[2]24'!J50</f>
        <v>0</v>
      </c>
      <c r="J48" s="199">
        <f>'[2]24'!K50</f>
        <v>0</v>
      </c>
      <c r="K48" s="15">
        <f t="shared" si="3"/>
        <v>0</v>
      </c>
      <c r="L48" s="18">
        <f>frq!C48</f>
        <v>1</v>
      </c>
      <c r="M48" s="124">
        <f t="shared" si="4"/>
        <v>-0.4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-0.4</v>
      </c>
      <c r="R48" s="18">
        <v>0.4</v>
      </c>
    </row>
    <row r="49" spans="1:18">
      <c r="A49" s="8" t="s">
        <v>91</v>
      </c>
      <c r="B49" s="198">
        <f>'[2]24'!B51</f>
        <v>0</v>
      </c>
      <c r="C49" s="199">
        <f>'[2]24'!C51</f>
        <v>60</v>
      </c>
      <c r="D49" s="199">
        <f>'[2]24'!D51</f>
        <v>0</v>
      </c>
      <c r="E49" s="199">
        <f>'[2]24'!E51</f>
        <v>0</v>
      </c>
      <c r="F49" s="15">
        <f t="shared" si="6"/>
        <v>60</v>
      </c>
      <c r="G49" s="198">
        <f>'[2]24'!H51</f>
        <v>0</v>
      </c>
      <c r="H49" s="199">
        <f>'[2]24'!I51</f>
        <v>0</v>
      </c>
      <c r="I49" s="199">
        <f>'[2]24'!J51</f>
        <v>0</v>
      </c>
      <c r="J49" s="199">
        <f>'[2]24'!K51</f>
        <v>0</v>
      </c>
      <c r="K49" s="15">
        <f t="shared" si="3"/>
        <v>0</v>
      </c>
      <c r="L49" s="18">
        <f>frq!C49</f>
        <v>1</v>
      </c>
      <c r="M49" s="124">
        <f t="shared" si="4"/>
        <v>-0.4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-0.4</v>
      </c>
      <c r="R49" s="18">
        <v>0.4</v>
      </c>
    </row>
    <row r="50" spans="1:18">
      <c r="A50" s="8" t="s">
        <v>92</v>
      </c>
      <c r="B50" s="198">
        <f>'[2]24'!B52</f>
        <v>0</v>
      </c>
      <c r="C50" s="199">
        <f>'[2]24'!C52</f>
        <v>60</v>
      </c>
      <c r="D50" s="199">
        <f>'[2]24'!D52</f>
        <v>0</v>
      </c>
      <c r="E50" s="199">
        <f>'[2]24'!E52</f>
        <v>0</v>
      </c>
      <c r="F50" s="15">
        <f t="shared" si="6"/>
        <v>60</v>
      </c>
      <c r="G50" s="198">
        <f>'[2]24'!H52</f>
        <v>0</v>
      </c>
      <c r="H50" s="199">
        <f>'[2]24'!I52</f>
        <v>0</v>
      </c>
      <c r="I50" s="199">
        <f>'[2]24'!J52</f>
        <v>0</v>
      </c>
      <c r="J50" s="199">
        <f>'[2]24'!K52</f>
        <v>0</v>
      </c>
      <c r="K50" s="15">
        <f t="shared" si="3"/>
        <v>0</v>
      </c>
      <c r="L50" s="18">
        <f>frq!C50</f>
        <v>1</v>
      </c>
      <c r="M50" s="124">
        <f t="shared" si="4"/>
        <v>-0.4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-0.4</v>
      </c>
      <c r="R50" s="18">
        <v>0.4</v>
      </c>
    </row>
    <row r="51" spans="1:18">
      <c r="A51" s="8" t="s">
        <v>93</v>
      </c>
      <c r="B51" s="198">
        <f>'[2]24'!B53</f>
        <v>0</v>
      </c>
      <c r="C51" s="199">
        <f>'[2]24'!C53</f>
        <v>60</v>
      </c>
      <c r="D51" s="199">
        <f>'[2]24'!D53</f>
        <v>0</v>
      </c>
      <c r="E51" s="199">
        <f>'[2]24'!E53</f>
        <v>0</v>
      </c>
      <c r="F51" s="15">
        <f t="shared" si="6"/>
        <v>60</v>
      </c>
      <c r="G51" s="198">
        <f>'[2]24'!H53</f>
        <v>0</v>
      </c>
      <c r="H51" s="199">
        <f>'[2]24'!I53</f>
        <v>0</v>
      </c>
      <c r="I51" s="199">
        <f>'[2]24'!J53</f>
        <v>0</v>
      </c>
      <c r="J51" s="199">
        <f>'[2]24'!K53</f>
        <v>0</v>
      </c>
      <c r="K51" s="15">
        <f t="shared" si="3"/>
        <v>0</v>
      </c>
      <c r="L51" s="18">
        <f>frq!C51</f>
        <v>1</v>
      </c>
      <c r="M51" s="124">
        <f t="shared" si="4"/>
        <v>-0.4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-0.4</v>
      </c>
      <c r="R51" s="18">
        <v>0.4</v>
      </c>
    </row>
    <row r="52" spans="1:18">
      <c r="A52" s="8" t="s">
        <v>94</v>
      </c>
      <c r="B52" s="198">
        <f>'[2]24'!B54</f>
        <v>0</v>
      </c>
      <c r="C52" s="199">
        <f>'[2]24'!C54</f>
        <v>60</v>
      </c>
      <c r="D52" s="199">
        <f>'[2]24'!D54</f>
        <v>0</v>
      </c>
      <c r="E52" s="199">
        <f>'[2]24'!E54</f>
        <v>0</v>
      </c>
      <c r="F52" s="15">
        <f t="shared" si="6"/>
        <v>60</v>
      </c>
      <c r="G52" s="198">
        <f>'[2]24'!H54</f>
        <v>0</v>
      </c>
      <c r="H52" s="199">
        <f>'[2]24'!I54</f>
        <v>0</v>
      </c>
      <c r="I52" s="199">
        <f>'[2]24'!J54</f>
        <v>0</v>
      </c>
      <c r="J52" s="199">
        <f>'[2]24'!K54</f>
        <v>0</v>
      </c>
      <c r="K52" s="15">
        <f t="shared" si="3"/>
        <v>0</v>
      </c>
      <c r="L52" s="18">
        <f>frq!C52</f>
        <v>1</v>
      </c>
      <c r="M52" s="124">
        <f t="shared" si="4"/>
        <v>-0.4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-0.4</v>
      </c>
      <c r="R52" s="18">
        <v>0.4</v>
      </c>
    </row>
    <row r="53" spans="1:18">
      <c r="A53" s="8" t="s">
        <v>95</v>
      </c>
      <c r="B53" s="198">
        <f>'[2]24'!B55</f>
        <v>0</v>
      </c>
      <c r="C53" s="199">
        <f>'[2]24'!C55</f>
        <v>60</v>
      </c>
      <c r="D53" s="199">
        <f>'[2]24'!D55</f>
        <v>0</v>
      </c>
      <c r="E53" s="199">
        <f>'[2]24'!E55</f>
        <v>0</v>
      </c>
      <c r="F53" s="15">
        <f t="shared" si="6"/>
        <v>60</v>
      </c>
      <c r="G53" s="198">
        <f>'[2]24'!H55</f>
        <v>0</v>
      </c>
      <c r="H53" s="199">
        <f>'[2]24'!I55</f>
        <v>0</v>
      </c>
      <c r="I53" s="199">
        <f>'[2]24'!J55</f>
        <v>0</v>
      </c>
      <c r="J53" s="199">
        <f>'[2]24'!K55</f>
        <v>0</v>
      </c>
      <c r="K53" s="15">
        <f t="shared" si="3"/>
        <v>0</v>
      </c>
      <c r="L53" s="18">
        <f>frq!C53</f>
        <v>1</v>
      </c>
      <c r="M53" s="124">
        <f t="shared" si="4"/>
        <v>-0.4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-0.4</v>
      </c>
      <c r="R53" s="18">
        <v>0.4</v>
      </c>
    </row>
    <row r="54" spans="1:18">
      <c r="A54" s="8" t="s">
        <v>96</v>
      </c>
      <c r="B54" s="198">
        <f>'[2]24'!B56</f>
        <v>0</v>
      </c>
      <c r="C54" s="199">
        <f>'[2]24'!C56</f>
        <v>60</v>
      </c>
      <c r="D54" s="199">
        <f>'[2]24'!D56</f>
        <v>0</v>
      </c>
      <c r="E54" s="199">
        <f>'[2]24'!E56</f>
        <v>0</v>
      </c>
      <c r="F54" s="15">
        <f t="shared" si="6"/>
        <v>60</v>
      </c>
      <c r="G54" s="198">
        <f>'[2]24'!H56</f>
        <v>0</v>
      </c>
      <c r="H54" s="199">
        <f>'[2]24'!I56</f>
        <v>0</v>
      </c>
      <c r="I54" s="199">
        <f>'[2]24'!J56</f>
        <v>0</v>
      </c>
      <c r="J54" s="199">
        <f>'[2]24'!K56</f>
        <v>0</v>
      </c>
      <c r="K54" s="15">
        <f t="shared" si="3"/>
        <v>0</v>
      </c>
      <c r="L54" s="18">
        <f>frq!C54</f>
        <v>1</v>
      </c>
      <c r="M54" s="124">
        <f t="shared" si="4"/>
        <v>-0.4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-0.4</v>
      </c>
      <c r="R54" s="18">
        <v>0.4</v>
      </c>
    </row>
    <row r="55" spans="1:18">
      <c r="A55" s="8" t="s">
        <v>97</v>
      </c>
      <c r="B55" s="198">
        <f>'[2]24'!B57</f>
        <v>0</v>
      </c>
      <c r="C55" s="199">
        <f>'[2]24'!C57</f>
        <v>60</v>
      </c>
      <c r="D55" s="199">
        <f>'[2]24'!D57</f>
        <v>0</v>
      </c>
      <c r="E55" s="199">
        <f>'[2]24'!E57</f>
        <v>0</v>
      </c>
      <c r="F55" s="15">
        <f t="shared" si="6"/>
        <v>60</v>
      </c>
      <c r="G55" s="198">
        <f>'[2]24'!H57</f>
        <v>0</v>
      </c>
      <c r="H55" s="199">
        <f>'[2]24'!I57</f>
        <v>0</v>
      </c>
      <c r="I55" s="199">
        <f>'[2]24'!J57</f>
        <v>0</v>
      </c>
      <c r="J55" s="199">
        <f>'[2]24'!K57</f>
        <v>0</v>
      </c>
      <c r="K55" s="15">
        <f t="shared" si="3"/>
        <v>0</v>
      </c>
      <c r="L55" s="18">
        <f>frq!C55</f>
        <v>1</v>
      </c>
      <c r="M55" s="124">
        <f t="shared" si="4"/>
        <v>-0.4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-0.4</v>
      </c>
      <c r="R55" s="18">
        <v>0.4</v>
      </c>
    </row>
    <row r="56" spans="1:18">
      <c r="A56" s="8" t="s">
        <v>98</v>
      </c>
      <c r="B56" s="198">
        <f>'[2]24'!B58</f>
        <v>0</v>
      </c>
      <c r="C56" s="199">
        <f>'[2]24'!C58</f>
        <v>60</v>
      </c>
      <c r="D56" s="199">
        <f>'[2]24'!D58</f>
        <v>0</v>
      </c>
      <c r="E56" s="199">
        <f>'[2]24'!E58</f>
        <v>0</v>
      </c>
      <c r="F56" s="15">
        <f t="shared" si="6"/>
        <v>60</v>
      </c>
      <c r="G56" s="198">
        <f>'[2]24'!H58</f>
        <v>0</v>
      </c>
      <c r="H56" s="199">
        <f>'[2]24'!I58</f>
        <v>0</v>
      </c>
      <c r="I56" s="199">
        <f>'[2]24'!J58</f>
        <v>0</v>
      </c>
      <c r="J56" s="199">
        <f>'[2]24'!K58</f>
        <v>0</v>
      </c>
      <c r="K56" s="15">
        <f t="shared" si="3"/>
        <v>0</v>
      </c>
      <c r="L56" s="18">
        <f>frq!C56</f>
        <v>1</v>
      </c>
      <c r="M56" s="124">
        <f t="shared" si="4"/>
        <v>-0.4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-0.4</v>
      </c>
      <c r="R56" s="18">
        <v>0.4</v>
      </c>
    </row>
    <row r="57" spans="1:18">
      <c r="A57" s="8" t="s">
        <v>99</v>
      </c>
      <c r="B57" s="198">
        <f>'[2]24'!B59</f>
        <v>0</v>
      </c>
      <c r="C57" s="199">
        <f>'[2]24'!C59</f>
        <v>60</v>
      </c>
      <c r="D57" s="199">
        <f>'[2]24'!D59</f>
        <v>0</v>
      </c>
      <c r="E57" s="199">
        <f>'[2]24'!E59</f>
        <v>0</v>
      </c>
      <c r="F57" s="15">
        <f t="shared" si="6"/>
        <v>60</v>
      </c>
      <c r="G57" s="198">
        <f>'[2]24'!H59</f>
        <v>0</v>
      </c>
      <c r="H57" s="199">
        <f>'[2]24'!I59</f>
        <v>0</v>
      </c>
      <c r="I57" s="199">
        <f>'[2]24'!J59</f>
        <v>0</v>
      </c>
      <c r="J57" s="199">
        <f>'[2]24'!K59</f>
        <v>0</v>
      </c>
      <c r="K57" s="15">
        <f t="shared" si="3"/>
        <v>0</v>
      </c>
      <c r="L57" s="18">
        <f>frq!C57</f>
        <v>1</v>
      </c>
      <c r="M57" s="124">
        <f t="shared" si="4"/>
        <v>-0.4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-0.4</v>
      </c>
      <c r="R57" s="18">
        <v>0.4</v>
      </c>
    </row>
    <row r="58" spans="1:18">
      <c r="A58" s="8" t="s">
        <v>100</v>
      </c>
      <c r="B58" s="198">
        <f>'[2]24'!B60</f>
        <v>0</v>
      </c>
      <c r="C58" s="199">
        <f>'[2]24'!C60</f>
        <v>60</v>
      </c>
      <c r="D58" s="199">
        <f>'[2]24'!D60</f>
        <v>0</v>
      </c>
      <c r="E58" s="199">
        <f>'[2]24'!E60</f>
        <v>0</v>
      </c>
      <c r="F58" s="15">
        <f t="shared" si="6"/>
        <v>60</v>
      </c>
      <c r="G58" s="198">
        <f>'[2]24'!H60</f>
        <v>0</v>
      </c>
      <c r="H58" s="199">
        <f>'[2]24'!I60</f>
        <v>0</v>
      </c>
      <c r="I58" s="199">
        <f>'[2]24'!J60</f>
        <v>0</v>
      </c>
      <c r="J58" s="199">
        <f>'[2]24'!K60</f>
        <v>0</v>
      </c>
      <c r="K58" s="15">
        <f t="shared" si="3"/>
        <v>0</v>
      </c>
      <c r="L58" s="18">
        <f>frq!C58</f>
        <v>1</v>
      </c>
      <c r="M58" s="124">
        <f t="shared" si="4"/>
        <v>-0.4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-0.4</v>
      </c>
      <c r="R58" s="18">
        <v>0.4</v>
      </c>
    </row>
    <row r="59" spans="1:18">
      <c r="A59" s="8" t="s">
        <v>101</v>
      </c>
      <c r="B59" s="198">
        <f>'[2]24'!B61</f>
        <v>0</v>
      </c>
      <c r="C59" s="199">
        <f>'[2]24'!C61</f>
        <v>60</v>
      </c>
      <c r="D59" s="199">
        <f>'[2]24'!D61</f>
        <v>0</v>
      </c>
      <c r="E59" s="199">
        <f>'[2]24'!E61</f>
        <v>0</v>
      </c>
      <c r="F59" s="15">
        <f t="shared" si="6"/>
        <v>60</v>
      </c>
      <c r="G59" s="198">
        <f>'[2]24'!H61</f>
        <v>0</v>
      </c>
      <c r="H59" s="199">
        <f>'[2]24'!I61</f>
        <v>0</v>
      </c>
      <c r="I59" s="199">
        <f>'[2]24'!J61</f>
        <v>0</v>
      </c>
      <c r="J59" s="199">
        <f>'[2]24'!K61</f>
        <v>0</v>
      </c>
      <c r="K59" s="15">
        <f t="shared" si="3"/>
        <v>0</v>
      </c>
      <c r="L59" s="18">
        <f>frq!C59</f>
        <v>1</v>
      </c>
      <c r="M59" s="124">
        <f t="shared" si="4"/>
        <v>-0.4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-0.4</v>
      </c>
      <c r="R59" s="18">
        <v>0.4</v>
      </c>
    </row>
    <row r="60" spans="1:18">
      <c r="A60" s="8" t="s">
        <v>102</v>
      </c>
      <c r="B60" s="198">
        <f>'[2]24'!B62</f>
        <v>0</v>
      </c>
      <c r="C60" s="199">
        <f>'[2]24'!C62</f>
        <v>60</v>
      </c>
      <c r="D60" s="199">
        <f>'[2]24'!D62</f>
        <v>0</v>
      </c>
      <c r="E60" s="199">
        <f>'[2]24'!E62</f>
        <v>0</v>
      </c>
      <c r="F60" s="15">
        <f t="shared" si="6"/>
        <v>60</v>
      </c>
      <c r="G60" s="198">
        <f>'[2]24'!H62</f>
        <v>0</v>
      </c>
      <c r="H60" s="199">
        <f>'[2]24'!I62</f>
        <v>0</v>
      </c>
      <c r="I60" s="199">
        <f>'[2]24'!J62</f>
        <v>0</v>
      </c>
      <c r="J60" s="199">
        <f>'[2]24'!K62</f>
        <v>0</v>
      </c>
      <c r="K60" s="15">
        <f t="shared" si="3"/>
        <v>0</v>
      </c>
      <c r="L60" s="18">
        <f>frq!C60</f>
        <v>1</v>
      </c>
      <c r="M60" s="124">
        <f t="shared" si="4"/>
        <v>-0.4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-0.4</v>
      </c>
      <c r="R60" s="18">
        <v>0.4</v>
      </c>
    </row>
    <row r="61" spans="1:18">
      <c r="A61" s="8" t="s">
        <v>103</v>
      </c>
      <c r="B61" s="198">
        <f>'[2]24'!B63</f>
        <v>0</v>
      </c>
      <c r="C61" s="199">
        <f>'[2]24'!C63</f>
        <v>60</v>
      </c>
      <c r="D61" s="199">
        <f>'[2]24'!D63</f>
        <v>0</v>
      </c>
      <c r="E61" s="199">
        <f>'[2]24'!E63</f>
        <v>0</v>
      </c>
      <c r="F61" s="15">
        <f t="shared" si="6"/>
        <v>60</v>
      </c>
      <c r="G61" s="198">
        <f>'[2]24'!H63</f>
        <v>0</v>
      </c>
      <c r="H61" s="199">
        <f>'[2]24'!I63</f>
        <v>0</v>
      </c>
      <c r="I61" s="199">
        <f>'[2]24'!J63</f>
        <v>0</v>
      </c>
      <c r="J61" s="199">
        <f>'[2]24'!K63</f>
        <v>0</v>
      </c>
      <c r="K61" s="15">
        <f t="shared" si="3"/>
        <v>0</v>
      </c>
      <c r="L61" s="18">
        <f>frq!C61</f>
        <v>1</v>
      </c>
      <c r="M61" s="124">
        <f t="shared" si="4"/>
        <v>-0.4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-0.4</v>
      </c>
      <c r="R61" s="18">
        <v>0.4</v>
      </c>
    </row>
    <row r="62" spans="1:18">
      <c r="A62" s="8" t="s">
        <v>104</v>
      </c>
      <c r="B62" s="198">
        <f>'[2]24'!B64</f>
        <v>0</v>
      </c>
      <c r="C62" s="199">
        <f>'[2]24'!C64</f>
        <v>60</v>
      </c>
      <c r="D62" s="199">
        <f>'[2]24'!D64</f>
        <v>0</v>
      </c>
      <c r="E62" s="199">
        <f>'[2]24'!E64</f>
        <v>0</v>
      </c>
      <c r="F62" s="15">
        <f t="shared" si="6"/>
        <v>60</v>
      </c>
      <c r="G62" s="198">
        <f>'[2]24'!H64</f>
        <v>0</v>
      </c>
      <c r="H62" s="199">
        <f>'[2]24'!I64</f>
        <v>0</v>
      </c>
      <c r="I62" s="199">
        <f>'[2]24'!J64</f>
        <v>0</v>
      </c>
      <c r="J62" s="199">
        <f>'[2]24'!K64</f>
        <v>0</v>
      </c>
      <c r="K62" s="15">
        <f t="shared" si="3"/>
        <v>0</v>
      </c>
      <c r="L62" s="18">
        <f>frq!C62</f>
        <v>1</v>
      </c>
      <c r="M62" s="124">
        <f t="shared" si="4"/>
        <v>-0.4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-0.4</v>
      </c>
      <c r="R62" s="18">
        <v>0.4</v>
      </c>
    </row>
    <row r="63" spans="1:18">
      <c r="A63" s="8" t="s">
        <v>105</v>
      </c>
      <c r="B63" s="198">
        <f>'[2]24'!B65</f>
        <v>0</v>
      </c>
      <c r="C63" s="199">
        <f>'[2]24'!C65</f>
        <v>60</v>
      </c>
      <c r="D63" s="199">
        <f>'[2]24'!D65</f>
        <v>0</v>
      </c>
      <c r="E63" s="199">
        <f>'[2]24'!E65</f>
        <v>0</v>
      </c>
      <c r="F63" s="15">
        <f t="shared" si="6"/>
        <v>60</v>
      </c>
      <c r="G63" s="198">
        <f>'[2]24'!H65</f>
        <v>0</v>
      </c>
      <c r="H63" s="199">
        <f>'[2]24'!I65</f>
        <v>0</v>
      </c>
      <c r="I63" s="199">
        <f>'[2]24'!J65</f>
        <v>0</v>
      </c>
      <c r="J63" s="199">
        <f>'[2]24'!K65</f>
        <v>0</v>
      </c>
      <c r="K63" s="15">
        <f t="shared" si="3"/>
        <v>0</v>
      </c>
      <c r="L63" s="18">
        <f>frq!C63</f>
        <v>1</v>
      </c>
      <c r="M63" s="124">
        <f t="shared" si="4"/>
        <v>-0.4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-0.4</v>
      </c>
      <c r="R63" s="18">
        <v>0.4</v>
      </c>
    </row>
    <row r="64" spans="1:18">
      <c r="A64" s="8" t="s">
        <v>106</v>
      </c>
      <c r="B64" s="198">
        <f>'[2]24'!B66</f>
        <v>0</v>
      </c>
      <c r="C64" s="199">
        <f>'[2]24'!C66</f>
        <v>60</v>
      </c>
      <c r="D64" s="199">
        <f>'[2]24'!D66</f>
        <v>0</v>
      </c>
      <c r="E64" s="199">
        <f>'[2]24'!E66</f>
        <v>0</v>
      </c>
      <c r="F64" s="15">
        <f t="shared" si="6"/>
        <v>60</v>
      </c>
      <c r="G64" s="198">
        <f>'[2]24'!H66</f>
        <v>0</v>
      </c>
      <c r="H64" s="199">
        <f>'[2]24'!I66</f>
        <v>0</v>
      </c>
      <c r="I64" s="199">
        <f>'[2]24'!J66</f>
        <v>0</v>
      </c>
      <c r="J64" s="199">
        <f>'[2]24'!K66</f>
        <v>0</v>
      </c>
      <c r="K64" s="15">
        <f t="shared" si="3"/>
        <v>0</v>
      </c>
      <c r="L64" s="18">
        <f>frq!C64</f>
        <v>1</v>
      </c>
      <c r="M64" s="124">
        <f t="shared" si="4"/>
        <v>-0.4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-0.4</v>
      </c>
      <c r="R64" s="18">
        <v>0.4</v>
      </c>
    </row>
    <row r="65" spans="1:18">
      <c r="A65" s="8" t="s">
        <v>107</v>
      </c>
      <c r="B65" s="198">
        <f>'[2]24'!B67</f>
        <v>0</v>
      </c>
      <c r="C65" s="199">
        <f>'[2]24'!C67</f>
        <v>60</v>
      </c>
      <c r="D65" s="199">
        <f>'[2]24'!D67</f>
        <v>0</v>
      </c>
      <c r="E65" s="199">
        <f>'[2]24'!E67</f>
        <v>0</v>
      </c>
      <c r="F65" s="15">
        <f t="shared" si="6"/>
        <v>60</v>
      </c>
      <c r="G65" s="198">
        <f>'[2]24'!H67</f>
        <v>0</v>
      </c>
      <c r="H65" s="199">
        <f>'[2]24'!I67</f>
        <v>0</v>
      </c>
      <c r="I65" s="199">
        <f>'[2]24'!J67</f>
        <v>0</v>
      </c>
      <c r="J65" s="199">
        <f>'[2]24'!K67</f>
        <v>0</v>
      </c>
      <c r="K65" s="15">
        <f t="shared" si="3"/>
        <v>0</v>
      </c>
      <c r="L65" s="18">
        <f>frq!C65</f>
        <v>1</v>
      </c>
      <c r="M65" s="124">
        <f t="shared" si="4"/>
        <v>-0.4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-0.4</v>
      </c>
      <c r="R65" s="18">
        <v>0.4</v>
      </c>
    </row>
    <row r="66" spans="1:18">
      <c r="A66" s="8" t="s">
        <v>108</v>
      </c>
      <c r="B66" s="198">
        <f>'[2]24'!B68</f>
        <v>0</v>
      </c>
      <c r="C66" s="199">
        <f>'[2]24'!C68</f>
        <v>60</v>
      </c>
      <c r="D66" s="199">
        <f>'[2]24'!D68</f>
        <v>0</v>
      </c>
      <c r="E66" s="199">
        <f>'[2]24'!E68</f>
        <v>0</v>
      </c>
      <c r="F66" s="15">
        <f t="shared" si="6"/>
        <v>60</v>
      </c>
      <c r="G66" s="198">
        <f>'[2]24'!H68</f>
        <v>0</v>
      </c>
      <c r="H66" s="199">
        <f>'[2]24'!I68</f>
        <v>0</v>
      </c>
      <c r="I66" s="199">
        <f>'[2]24'!J68</f>
        <v>0</v>
      </c>
      <c r="J66" s="199">
        <f>'[2]24'!K68</f>
        <v>0</v>
      </c>
      <c r="K66" s="15">
        <f t="shared" si="3"/>
        <v>0</v>
      </c>
      <c r="L66" s="18">
        <f>frq!C66</f>
        <v>1</v>
      </c>
      <c r="M66" s="124">
        <f t="shared" si="4"/>
        <v>-0.4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-0.4</v>
      </c>
      <c r="R66" s="18">
        <v>0.4</v>
      </c>
    </row>
    <row r="67" spans="1:18">
      <c r="A67" s="8" t="s">
        <v>109</v>
      </c>
      <c r="B67" s="198">
        <f>'[2]24'!B69</f>
        <v>0</v>
      </c>
      <c r="C67" s="199">
        <f>'[2]24'!C69</f>
        <v>60</v>
      </c>
      <c r="D67" s="199">
        <f>'[2]24'!D69</f>
        <v>0</v>
      </c>
      <c r="E67" s="199">
        <f>'[2]24'!E69</f>
        <v>0</v>
      </c>
      <c r="F67" s="15">
        <f t="shared" si="6"/>
        <v>60</v>
      </c>
      <c r="G67" s="198">
        <f>'[2]24'!H69</f>
        <v>0</v>
      </c>
      <c r="H67" s="199">
        <f>'[2]24'!I69</f>
        <v>0</v>
      </c>
      <c r="I67" s="199">
        <f>'[2]24'!J69</f>
        <v>0</v>
      </c>
      <c r="J67" s="199">
        <f>'[2]24'!K69</f>
        <v>0</v>
      </c>
      <c r="K67" s="15">
        <f t="shared" si="3"/>
        <v>0</v>
      </c>
      <c r="L67" s="18">
        <f>frq!C67</f>
        <v>1</v>
      </c>
      <c r="M67" s="124">
        <f t="shared" si="4"/>
        <v>-0.4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-0.4</v>
      </c>
      <c r="R67" s="18">
        <v>0.4</v>
      </c>
    </row>
    <row r="68" spans="1:18">
      <c r="A68" s="8" t="s">
        <v>110</v>
      </c>
      <c r="B68" s="198">
        <f>'[2]24'!B70</f>
        <v>0</v>
      </c>
      <c r="C68" s="199">
        <f>'[2]24'!C70</f>
        <v>60</v>
      </c>
      <c r="D68" s="199">
        <f>'[2]24'!D70</f>
        <v>0</v>
      </c>
      <c r="E68" s="199">
        <f>'[2]24'!E70</f>
        <v>0</v>
      </c>
      <c r="F68" s="15">
        <f t="shared" si="6"/>
        <v>60</v>
      </c>
      <c r="G68" s="198">
        <f>'[2]24'!H70</f>
        <v>0</v>
      </c>
      <c r="H68" s="199">
        <f>'[2]24'!I70</f>
        <v>0</v>
      </c>
      <c r="I68" s="199">
        <f>'[2]24'!J70</f>
        <v>0</v>
      </c>
      <c r="J68" s="199">
        <f>'[2]24'!K70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-0.4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-0.4</v>
      </c>
      <c r="R68" s="18">
        <v>0.4</v>
      </c>
    </row>
    <row r="69" spans="1:18">
      <c r="A69" s="8" t="s">
        <v>111</v>
      </c>
      <c r="B69" s="198">
        <f>'[2]24'!B71</f>
        <v>0</v>
      </c>
      <c r="C69" s="199">
        <f>'[2]24'!C71</f>
        <v>60</v>
      </c>
      <c r="D69" s="199">
        <f>'[2]24'!D71</f>
        <v>0</v>
      </c>
      <c r="E69" s="199">
        <f>'[2]24'!E71</f>
        <v>0</v>
      </c>
      <c r="F69" s="15">
        <f t="shared" ref="F69:F98" si="16">SUM(B69:E69)</f>
        <v>60</v>
      </c>
      <c r="G69" s="198">
        <f>'[2]24'!H71</f>
        <v>0</v>
      </c>
      <c r="H69" s="199">
        <f>'[2]24'!I71</f>
        <v>0</v>
      </c>
      <c r="I69" s="199">
        <f>'[2]24'!J71</f>
        <v>0</v>
      </c>
      <c r="J69" s="199">
        <f>'[2]24'!K71</f>
        <v>0</v>
      </c>
      <c r="K69" s="15">
        <f t="shared" si="13"/>
        <v>0</v>
      </c>
      <c r="L69" s="18">
        <f>frq!C69</f>
        <v>1</v>
      </c>
      <c r="M69" s="124">
        <f t="shared" si="14"/>
        <v>-0.4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-0.4</v>
      </c>
      <c r="R69" s="18">
        <v>0.4</v>
      </c>
    </row>
    <row r="70" spans="1:18">
      <c r="A70" s="8" t="s">
        <v>112</v>
      </c>
      <c r="B70" s="198">
        <f>'[2]24'!B72</f>
        <v>0</v>
      </c>
      <c r="C70" s="199">
        <f>'[2]24'!C72</f>
        <v>60</v>
      </c>
      <c r="D70" s="199">
        <f>'[2]24'!D72</f>
        <v>0</v>
      </c>
      <c r="E70" s="199">
        <f>'[2]24'!E72</f>
        <v>0</v>
      </c>
      <c r="F70" s="15">
        <f t="shared" si="16"/>
        <v>60</v>
      </c>
      <c r="G70" s="198">
        <f>'[2]24'!H72</f>
        <v>0</v>
      </c>
      <c r="H70" s="199">
        <f>'[2]24'!I72</f>
        <v>0</v>
      </c>
      <c r="I70" s="199">
        <f>'[2]24'!J72</f>
        <v>0</v>
      </c>
      <c r="J70" s="199">
        <f>'[2]24'!K72</f>
        <v>0</v>
      </c>
      <c r="K70" s="15">
        <f t="shared" si="13"/>
        <v>0</v>
      </c>
      <c r="L70" s="18">
        <f>frq!C70</f>
        <v>1</v>
      </c>
      <c r="M70" s="124">
        <f t="shared" si="14"/>
        <v>-0.4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-0.4</v>
      </c>
      <c r="R70" s="18">
        <v>0.4</v>
      </c>
    </row>
    <row r="71" spans="1:18">
      <c r="A71" s="8" t="s">
        <v>113</v>
      </c>
      <c r="B71" s="198">
        <f>'[2]24'!B73</f>
        <v>0</v>
      </c>
      <c r="C71" s="199">
        <f>'[2]24'!C73</f>
        <v>60</v>
      </c>
      <c r="D71" s="199">
        <f>'[2]24'!D73</f>
        <v>0</v>
      </c>
      <c r="E71" s="199">
        <f>'[2]24'!E73</f>
        <v>0</v>
      </c>
      <c r="F71" s="15">
        <f t="shared" si="16"/>
        <v>60</v>
      </c>
      <c r="G71" s="198">
        <f>'[2]24'!H73</f>
        <v>0</v>
      </c>
      <c r="H71" s="199">
        <f>'[2]24'!I73</f>
        <v>0</v>
      </c>
      <c r="I71" s="199">
        <f>'[2]24'!J73</f>
        <v>0</v>
      </c>
      <c r="J71" s="199">
        <f>'[2]24'!K73</f>
        <v>0</v>
      </c>
      <c r="K71" s="15">
        <f t="shared" si="13"/>
        <v>0</v>
      </c>
      <c r="L71" s="18">
        <f>frq!C71</f>
        <v>1</v>
      </c>
      <c r="M71" s="124">
        <f t="shared" si="14"/>
        <v>-0.4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-0.4</v>
      </c>
      <c r="R71" s="18">
        <v>0.4</v>
      </c>
    </row>
    <row r="72" spans="1:18">
      <c r="A72" s="8" t="s">
        <v>114</v>
      </c>
      <c r="B72" s="198">
        <f>'[2]24'!B74</f>
        <v>0</v>
      </c>
      <c r="C72" s="199">
        <f>'[2]24'!C74</f>
        <v>60</v>
      </c>
      <c r="D72" s="199">
        <f>'[2]24'!D74</f>
        <v>0</v>
      </c>
      <c r="E72" s="199">
        <f>'[2]24'!E74</f>
        <v>0</v>
      </c>
      <c r="F72" s="15">
        <f t="shared" si="16"/>
        <v>60</v>
      </c>
      <c r="G72" s="198">
        <f>'[2]24'!H74</f>
        <v>0</v>
      </c>
      <c r="H72" s="199">
        <f>'[2]24'!I74</f>
        <v>0</v>
      </c>
      <c r="I72" s="199">
        <f>'[2]24'!J74</f>
        <v>0</v>
      </c>
      <c r="J72" s="199">
        <f>'[2]24'!K74</f>
        <v>0</v>
      </c>
      <c r="K72" s="15">
        <f t="shared" si="13"/>
        <v>0</v>
      </c>
      <c r="L72" s="18">
        <f>frq!C72</f>
        <v>1</v>
      </c>
      <c r="M72" s="124">
        <f t="shared" si="14"/>
        <v>-0.4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-0.4</v>
      </c>
      <c r="R72" s="18">
        <v>0.4</v>
      </c>
    </row>
    <row r="73" spans="1:18">
      <c r="A73" s="8" t="s">
        <v>115</v>
      </c>
      <c r="B73" s="198">
        <f>'[2]24'!B75</f>
        <v>0</v>
      </c>
      <c r="C73" s="199">
        <f>'[2]24'!C75</f>
        <v>60</v>
      </c>
      <c r="D73" s="199">
        <f>'[2]24'!D75</f>
        <v>0</v>
      </c>
      <c r="E73" s="199">
        <f>'[2]24'!E75</f>
        <v>0</v>
      </c>
      <c r="F73" s="15">
        <f t="shared" si="16"/>
        <v>60</v>
      </c>
      <c r="G73" s="198">
        <f>'[2]24'!H75</f>
        <v>0</v>
      </c>
      <c r="H73" s="199">
        <f>'[2]24'!I75</f>
        <v>0</v>
      </c>
      <c r="I73" s="199">
        <f>'[2]24'!J75</f>
        <v>0</v>
      </c>
      <c r="J73" s="199">
        <f>'[2]24'!K75</f>
        <v>0</v>
      </c>
      <c r="K73" s="15">
        <f t="shared" si="13"/>
        <v>0</v>
      </c>
      <c r="L73" s="18">
        <f>frq!C73</f>
        <v>1</v>
      </c>
      <c r="M73" s="124">
        <f t="shared" si="14"/>
        <v>-0.4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-0.4</v>
      </c>
      <c r="R73" s="18">
        <v>0.4</v>
      </c>
    </row>
    <row r="74" spans="1:18">
      <c r="A74" s="8" t="s">
        <v>116</v>
      </c>
      <c r="B74" s="198">
        <f>'[2]24'!B76</f>
        <v>0</v>
      </c>
      <c r="C74" s="199">
        <f>'[2]24'!C76</f>
        <v>60</v>
      </c>
      <c r="D74" s="199">
        <f>'[2]24'!D76</f>
        <v>0</v>
      </c>
      <c r="E74" s="199">
        <f>'[2]24'!E76</f>
        <v>0</v>
      </c>
      <c r="F74" s="15">
        <f t="shared" si="16"/>
        <v>60</v>
      </c>
      <c r="G74" s="198">
        <f>'[2]24'!H76</f>
        <v>0</v>
      </c>
      <c r="H74" s="199">
        <f>'[2]24'!I76</f>
        <v>0</v>
      </c>
      <c r="I74" s="199">
        <f>'[2]24'!J76</f>
        <v>0</v>
      </c>
      <c r="J74" s="199">
        <f>'[2]24'!K76</f>
        <v>0</v>
      </c>
      <c r="K74" s="15">
        <f t="shared" si="13"/>
        <v>0</v>
      </c>
      <c r="L74" s="18">
        <f>frq!C74</f>
        <v>1</v>
      </c>
      <c r="M74" s="124">
        <f t="shared" si="14"/>
        <v>-0.4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-0.4</v>
      </c>
      <c r="R74" s="18">
        <v>0.4</v>
      </c>
    </row>
    <row r="75" spans="1:18">
      <c r="A75" s="8" t="s">
        <v>117</v>
      </c>
      <c r="B75" s="198">
        <f>'[2]24'!B77</f>
        <v>0</v>
      </c>
      <c r="C75" s="199">
        <f>'[2]24'!C77</f>
        <v>60</v>
      </c>
      <c r="D75" s="199">
        <f>'[2]24'!D77</f>
        <v>0</v>
      </c>
      <c r="E75" s="199">
        <f>'[2]24'!E77</f>
        <v>0</v>
      </c>
      <c r="F75" s="15">
        <f t="shared" si="16"/>
        <v>60</v>
      </c>
      <c r="G75" s="198">
        <f>'[2]24'!H77</f>
        <v>0</v>
      </c>
      <c r="H75" s="199">
        <f>'[2]24'!I77</f>
        <v>0</v>
      </c>
      <c r="I75" s="199">
        <f>'[2]24'!J77</f>
        <v>0</v>
      </c>
      <c r="J75" s="199">
        <f>'[2]24'!K77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'[2]24'!B78</f>
        <v>0</v>
      </c>
      <c r="C76" s="199">
        <f>'[2]24'!C78</f>
        <v>60</v>
      </c>
      <c r="D76" s="199">
        <f>'[2]24'!D78</f>
        <v>0</v>
      </c>
      <c r="E76" s="199">
        <f>'[2]24'!E78</f>
        <v>0</v>
      </c>
      <c r="F76" s="15">
        <f t="shared" si="16"/>
        <v>60</v>
      </c>
      <c r="G76" s="198">
        <f>'[2]24'!H78</f>
        <v>0</v>
      </c>
      <c r="H76" s="199">
        <f>'[2]24'!I78</f>
        <v>0</v>
      </c>
      <c r="I76" s="199">
        <f>'[2]24'!J78</f>
        <v>0</v>
      </c>
      <c r="J76" s="199">
        <f>'[2]24'!K78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'[2]24'!B79</f>
        <v>0</v>
      </c>
      <c r="C77" s="199">
        <f>'[2]24'!C79</f>
        <v>60</v>
      </c>
      <c r="D77" s="199">
        <f>'[2]24'!D79</f>
        <v>0</v>
      </c>
      <c r="E77" s="199">
        <f>'[2]24'!E79</f>
        <v>0</v>
      </c>
      <c r="F77" s="15">
        <f t="shared" si="16"/>
        <v>60</v>
      </c>
      <c r="G77" s="198">
        <f>'[2]24'!H79</f>
        <v>0</v>
      </c>
      <c r="H77" s="199">
        <f>'[2]24'!I79</f>
        <v>0</v>
      </c>
      <c r="I77" s="199">
        <f>'[2]24'!J79</f>
        <v>0</v>
      </c>
      <c r="J77" s="199">
        <f>'[2]24'!K79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'[2]24'!B80</f>
        <v>0</v>
      </c>
      <c r="C78" s="199">
        <f>'[2]24'!C80</f>
        <v>60</v>
      </c>
      <c r="D78" s="199">
        <f>'[2]24'!D80</f>
        <v>0</v>
      </c>
      <c r="E78" s="199">
        <f>'[2]24'!E80</f>
        <v>0</v>
      </c>
      <c r="F78" s="15">
        <f t="shared" si="16"/>
        <v>60</v>
      </c>
      <c r="G78" s="198">
        <f>'[2]24'!H80</f>
        <v>0</v>
      </c>
      <c r="H78" s="199">
        <f>'[2]24'!I80</f>
        <v>0</v>
      </c>
      <c r="I78" s="199">
        <f>'[2]24'!J80</f>
        <v>0</v>
      </c>
      <c r="J78" s="199">
        <f>'[2]24'!K80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'[2]24'!B81</f>
        <v>0</v>
      </c>
      <c r="C79" s="199">
        <f>'[2]24'!C81</f>
        <v>60</v>
      </c>
      <c r="D79" s="199">
        <f>'[2]24'!D81</f>
        <v>0</v>
      </c>
      <c r="E79" s="199">
        <f>'[2]24'!E81</f>
        <v>0</v>
      </c>
      <c r="F79" s="15">
        <f t="shared" si="16"/>
        <v>60</v>
      </c>
      <c r="G79" s="198">
        <f>'[2]24'!H81</f>
        <v>0</v>
      </c>
      <c r="H79" s="199">
        <f>'[2]24'!I81</f>
        <v>0</v>
      </c>
      <c r="I79" s="199">
        <f>'[2]24'!J81</f>
        <v>0</v>
      </c>
      <c r="J79" s="199">
        <f>'[2]24'!K81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'[2]24'!B82</f>
        <v>0</v>
      </c>
      <c r="C80" s="199">
        <f>'[2]24'!C82</f>
        <v>60</v>
      </c>
      <c r="D80" s="199">
        <f>'[2]24'!D82</f>
        <v>0</v>
      </c>
      <c r="E80" s="199">
        <f>'[2]24'!E82</f>
        <v>0</v>
      </c>
      <c r="F80" s="15">
        <f t="shared" si="16"/>
        <v>60</v>
      </c>
      <c r="G80" s="198">
        <f>'[2]24'!H82</f>
        <v>0</v>
      </c>
      <c r="H80" s="199">
        <f>'[2]24'!I82</f>
        <v>0</v>
      </c>
      <c r="I80" s="199">
        <f>'[2]24'!J82</f>
        <v>0</v>
      </c>
      <c r="J80" s="199">
        <f>'[2]24'!K82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'[2]24'!B83</f>
        <v>0</v>
      </c>
      <c r="C81" s="199">
        <f>'[2]24'!C83</f>
        <v>60</v>
      </c>
      <c r="D81" s="199">
        <f>'[2]24'!D83</f>
        <v>0</v>
      </c>
      <c r="E81" s="199">
        <f>'[2]24'!E83</f>
        <v>0</v>
      </c>
      <c r="F81" s="15">
        <f t="shared" si="16"/>
        <v>60</v>
      </c>
      <c r="G81" s="198">
        <f>'[2]24'!H83</f>
        <v>0</v>
      </c>
      <c r="H81" s="199">
        <f>'[2]24'!I83</f>
        <v>0</v>
      </c>
      <c r="I81" s="199">
        <f>'[2]24'!J83</f>
        <v>0</v>
      </c>
      <c r="J81" s="199">
        <f>'[2]24'!K83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'[2]24'!B84</f>
        <v>0</v>
      </c>
      <c r="C82" s="199">
        <f>'[2]24'!C84</f>
        <v>60</v>
      </c>
      <c r="D82" s="199">
        <f>'[2]24'!D84</f>
        <v>0</v>
      </c>
      <c r="E82" s="199">
        <f>'[2]24'!E84</f>
        <v>0</v>
      </c>
      <c r="F82" s="15">
        <f t="shared" si="16"/>
        <v>60</v>
      </c>
      <c r="G82" s="198">
        <f>'[2]24'!H84</f>
        <v>0</v>
      </c>
      <c r="H82" s="199">
        <f>'[2]24'!I84</f>
        <v>0</v>
      </c>
      <c r="I82" s="199">
        <f>'[2]24'!J84</f>
        <v>0</v>
      </c>
      <c r="J82" s="199">
        <f>'[2]24'!K84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'[2]24'!B85</f>
        <v>0</v>
      </c>
      <c r="C83" s="199">
        <f>'[2]24'!C85</f>
        <v>60</v>
      </c>
      <c r="D83" s="199">
        <f>'[2]24'!D85</f>
        <v>0</v>
      </c>
      <c r="E83" s="199">
        <f>'[2]24'!E85</f>
        <v>0</v>
      </c>
      <c r="F83" s="15">
        <f t="shared" si="16"/>
        <v>60</v>
      </c>
      <c r="G83" s="198">
        <f>'[2]24'!H85</f>
        <v>0</v>
      </c>
      <c r="H83" s="199">
        <f>'[2]24'!I85</f>
        <v>0</v>
      </c>
      <c r="I83" s="199">
        <f>'[2]24'!J85</f>
        <v>0</v>
      </c>
      <c r="J83" s="199">
        <f>'[2]24'!K85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'[2]24'!B86</f>
        <v>0</v>
      </c>
      <c r="C84" s="199">
        <f>'[2]24'!C86</f>
        <v>60</v>
      </c>
      <c r="D84" s="199">
        <f>'[2]24'!D86</f>
        <v>0</v>
      </c>
      <c r="E84" s="199">
        <f>'[2]24'!E86</f>
        <v>0</v>
      </c>
      <c r="F84" s="15">
        <f t="shared" si="16"/>
        <v>60</v>
      </c>
      <c r="G84" s="198">
        <f>'[2]24'!H86</f>
        <v>0</v>
      </c>
      <c r="H84" s="199">
        <f>'[2]24'!I86</f>
        <v>0</v>
      </c>
      <c r="I84" s="199">
        <f>'[2]24'!J86</f>
        <v>0</v>
      </c>
      <c r="J84" s="199">
        <f>'[2]24'!K86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'[2]24'!B87</f>
        <v>0</v>
      </c>
      <c r="C85" s="199">
        <f>'[2]24'!C87</f>
        <v>60</v>
      </c>
      <c r="D85" s="199">
        <f>'[2]24'!D87</f>
        <v>0</v>
      </c>
      <c r="E85" s="199">
        <f>'[2]24'!E87</f>
        <v>0</v>
      </c>
      <c r="F85" s="15">
        <f t="shared" si="16"/>
        <v>60</v>
      </c>
      <c r="G85" s="198">
        <f>'[2]24'!H87</f>
        <v>0</v>
      </c>
      <c r="H85" s="199">
        <f>'[2]24'!I87</f>
        <v>0</v>
      </c>
      <c r="I85" s="199">
        <f>'[2]24'!J87</f>
        <v>0</v>
      </c>
      <c r="J85" s="199">
        <f>'[2]24'!K87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'[2]24'!B88</f>
        <v>0</v>
      </c>
      <c r="C86" s="199">
        <f>'[2]24'!C88</f>
        <v>60</v>
      </c>
      <c r="D86" s="199">
        <f>'[2]24'!D88</f>
        <v>0</v>
      </c>
      <c r="E86" s="199">
        <f>'[2]24'!E88</f>
        <v>0</v>
      </c>
      <c r="F86" s="15">
        <f t="shared" si="16"/>
        <v>60</v>
      </c>
      <c r="G86" s="198">
        <f>'[2]24'!H88</f>
        <v>0</v>
      </c>
      <c r="H86" s="199">
        <f>'[2]24'!I88</f>
        <v>0</v>
      </c>
      <c r="I86" s="199">
        <f>'[2]24'!J88</f>
        <v>0</v>
      </c>
      <c r="J86" s="199">
        <f>'[2]24'!K88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'[2]24'!B89</f>
        <v>0</v>
      </c>
      <c r="C87" s="199">
        <f>'[2]24'!C89</f>
        <v>60</v>
      </c>
      <c r="D87" s="199">
        <f>'[2]24'!D89</f>
        <v>0</v>
      </c>
      <c r="E87" s="199">
        <f>'[2]24'!E89</f>
        <v>0</v>
      </c>
      <c r="F87" s="15">
        <f t="shared" si="16"/>
        <v>60</v>
      </c>
      <c r="G87" s="198">
        <f>'[2]24'!H89</f>
        <v>0</v>
      </c>
      <c r="H87" s="199">
        <f>'[2]24'!I89</f>
        <v>0</v>
      </c>
      <c r="I87" s="199">
        <f>'[2]24'!J89</f>
        <v>0</v>
      </c>
      <c r="J87" s="199">
        <f>'[2]24'!K89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'[2]24'!B90</f>
        <v>0</v>
      </c>
      <c r="C88" s="199">
        <f>'[2]24'!C90</f>
        <v>60</v>
      </c>
      <c r="D88" s="199">
        <f>'[2]24'!D90</f>
        <v>0</v>
      </c>
      <c r="E88" s="199">
        <f>'[2]24'!E90</f>
        <v>0</v>
      </c>
      <c r="F88" s="15">
        <f t="shared" si="16"/>
        <v>60</v>
      </c>
      <c r="G88" s="198">
        <f>'[2]24'!H90</f>
        <v>0</v>
      </c>
      <c r="H88" s="199">
        <f>'[2]24'!I90</f>
        <v>0</v>
      </c>
      <c r="I88" s="199">
        <f>'[2]24'!J90</f>
        <v>0</v>
      </c>
      <c r="J88" s="199">
        <f>'[2]24'!K90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'[2]24'!B91</f>
        <v>0</v>
      </c>
      <c r="C89" s="199">
        <f>'[2]24'!C91</f>
        <v>60</v>
      </c>
      <c r="D89" s="199">
        <f>'[2]24'!D91</f>
        <v>0</v>
      </c>
      <c r="E89" s="199">
        <f>'[2]24'!E91</f>
        <v>0</v>
      </c>
      <c r="F89" s="15">
        <f t="shared" si="16"/>
        <v>60</v>
      </c>
      <c r="G89" s="198">
        <f>'[2]24'!H91</f>
        <v>0</v>
      </c>
      <c r="H89" s="199">
        <f>'[2]24'!I91</f>
        <v>0</v>
      </c>
      <c r="I89" s="199">
        <f>'[2]24'!J91</f>
        <v>0</v>
      </c>
      <c r="J89" s="199">
        <f>'[2]24'!K91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'[2]24'!B92</f>
        <v>0</v>
      </c>
      <c r="C90" s="199">
        <f>'[2]24'!C92</f>
        <v>60</v>
      </c>
      <c r="D90" s="199">
        <f>'[2]24'!D92</f>
        <v>0</v>
      </c>
      <c r="E90" s="199">
        <f>'[2]24'!E92</f>
        <v>0</v>
      </c>
      <c r="F90" s="15">
        <f t="shared" si="16"/>
        <v>60</v>
      </c>
      <c r="G90" s="198">
        <f>'[2]24'!H92</f>
        <v>0</v>
      </c>
      <c r="H90" s="199">
        <f>'[2]24'!I92</f>
        <v>0</v>
      </c>
      <c r="I90" s="199">
        <f>'[2]24'!J92</f>
        <v>0</v>
      </c>
      <c r="J90" s="199">
        <f>'[2]24'!K92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'[2]24'!B93</f>
        <v>0</v>
      </c>
      <c r="C91" s="199">
        <f>'[2]24'!C93</f>
        <v>60</v>
      </c>
      <c r="D91" s="199">
        <f>'[2]24'!D93</f>
        <v>0</v>
      </c>
      <c r="E91" s="199">
        <f>'[2]24'!E93</f>
        <v>0</v>
      </c>
      <c r="F91" s="15">
        <f t="shared" si="16"/>
        <v>60</v>
      </c>
      <c r="G91" s="198">
        <f>'[2]24'!H93</f>
        <v>0</v>
      </c>
      <c r="H91" s="199">
        <f>'[2]24'!I93</f>
        <v>0</v>
      </c>
      <c r="I91" s="199">
        <f>'[2]24'!J93</f>
        <v>0</v>
      </c>
      <c r="J91" s="199">
        <f>'[2]24'!K93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'[2]24'!B94</f>
        <v>0</v>
      </c>
      <c r="C92" s="199">
        <f>'[2]24'!C94</f>
        <v>60</v>
      </c>
      <c r="D92" s="199">
        <f>'[2]24'!D94</f>
        <v>0</v>
      </c>
      <c r="E92" s="199">
        <f>'[2]24'!E94</f>
        <v>0</v>
      </c>
      <c r="F92" s="15">
        <f t="shared" si="16"/>
        <v>60</v>
      </c>
      <c r="G92" s="198">
        <f>'[2]24'!H94</f>
        <v>0</v>
      </c>
      <c r="H92" s="199">
        <f>'[2]24'!I94</f>
        <v>0</v>
      </c>
      <c r="I92" s="199">
        <f>'[2]24'!J94</f>
        <v>0</v>
      </c>
      <c r="J92" s="199">
        <f>'[2]24'!K94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'[2]24'!B95</f>
        <v>0</v>
      </c>
      <c r="C93" s="199">
        <f>'[2]24'!C95</f>
        <v>60</v>
      </c>
      <c r="D93" s="199">
        <f>'[2]24'!D95</f>
        <v>0</v>
      </c>
      <c r="E93" s="199">
        <f>'[2]24'!E95</f>
        <v>0</v>
      </c>
      <c r="F93" s="15">
        <f t="shared" si="16"/>
        <v>60</v>
      </c>
      <c r="G93" s="198">
        <f>'[2]24'!H95</f>
        <v>0</v>
      </c>
      <c r="H93" s="199">
        <f>'[2]24'!I95</f>
        <v>0</v>
      </c>
      <c r="I93" s="199">
        <f>'[2]24'!J95</f>
        <v>0</v>
      </c>
      <c r="J93" s="199">
        <f>'[2]24'!K95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'[2]24'!B96</f>
        <v>0</v>
      </c>
      <c r="C94" s="199">
        <f>'[2]24'!C96</f>
        <v>60</v>
      </c>
      <c r="D94" s="199">
        <f>'[2]24'!D96</f>
        <v>0</v>
      </c>
      <c r="E94" s="199">
        <f>'[2]24'!E96</f>
        <v>0</v>
      </c>
      <c r="F94" s="15">
        <f t="shared" si="16"/>
        <v>60</v>
      </c>
      <c r="G94" s="198">
        <f>'[2]24'!H96</f>
        <v>0</v>
      </c>
      <c r="H94" s="199">
        <f>'[2]24'!I96</f>
        <v>0</v>
      </c>
      <c r="I94" s="199">
        <f>'[2]24'!J96</f>
        <v>0</v>
      </c>
      <c r="J94" s="199">
        <f>'[2]24'!K96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'[2]24'!B97</f>
        <v>0</v>
      </c>
      <c r="C95" s="199">
        <f>'[2]24'!C97</f>
        <v>60</v>
      </c>
      <c r="D95" s="199">
        <f>'[2]24'!D97</f>
        <v>0</v>
      </c>
      <c r="E95" s="199">
        <f>'[2]24'!E97</f>
        <v>0</v>
      </c>
      <c r="F95" s="15">
        <f t="shared" si="16"/>
        <v>60</v>
      </c>
      <c r="G95" s="198">
        <f>'[2]24'!H97</f>
        <v>0</v>
      </c>
      <c r="H95" s="199">
        <f>'[2]24'!I97</f>
        <v>0</v>
      </c>
      <c r="I95" s="199">
        <f>'[2]24'!J97</f>
        <v>0</v>
      </c>
      <c r="J95" s="199">
        <f>'[2]24'!K97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'[2]24'!B98</f>
        <v>0</v>
      </c>
      <c r="C96" s="199">
        <f>'[2]24'!C98</f>
        <v>60</v>
      </c>
      <c r="D96" s="199">
        <f>'[2]24'!D98</f>
        <v>0</v>
      </c>
      <c r="E96" s="199">
        <f>'[2]24'!E98</f>
        <v>0</v>
      </c>
      <c r="F96" s="15">
        <f t="shared" si="16"/>
        <v>60</v>
      </c>
      <c r="G96" s="198">
        <f>'[2]24'!H98</f>
        <v>0</v>
      </c>
      <c r="H96" s="199">
        <f>'[2]24'!I98</f>
        <v>0</v>
      </c>
      <c r="I96" s="199">
        <f>'[2]24'!J98</f>
        <v>0</v>
      </c>
      <c r="J96" s="199">
        <f>'[2]24'!K98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'[2]24'!B99</f>
        <v>0</v>
      </c>
      <c r="C97" s="199">
        <f>'[2]24'!C99</f>
        <v>60</v>
      </c>
      <c r="D97" s="199">
        <f>'[2]24'!D99</f>
        <v>0</v>
      </c>
      <c r="E97" s="199">
        <f>'[2]24'!E99</f>
        <v>0</v>
      </c>
      <c r="F97" s="15">
        <f t="shared" si="16"/>
        <v>60</v>
      </c>
      <c r="G97" s="198">
        <f>'[2]24'!H99</f>
        <v>0</v>
      </c>
      <c r="H97" s="199">
        <f>'[2]24'!I99</f>
        <v>0</v>
      </c>
      <c r="I97" s="199">
        <f>'[2]24'!J99</f>
        <v>0</v>
      </c>
      <c r="J97" s="199">
        <f>'[2]24'!K99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'[2]24'!B100</f>
        <v>0</v>
      </c>
      <c r="C98" s="199">
        <f>'[2]24'!C100</f>
        <v>60</v>
      </c>
      <c r="D98" s="199">
        <f>'[2]24'!D100</f>
        <v>0</v>
      </c>
      <c r="E98" s="199">
        <f>'[2]24'!E100</f>
        <v>0</v>
      </c>
      <c r="F98" s="15">
        <f t="shared" si="16"/>
        <v>60</v>
      </c>
      <c r="G98" s="198">
        <f>'[2]24'!H100</f>
        <v>0</v>
      </c>
      <c r="H98" s="199">
        <f>'[2]24'!I100</f>
        <v>0</v>
      </c>
      <c r="I98" s="199">
        <f>'[2]24'!J100</f>
        <v>0</v>
      </c>
      <c r="J98" s="199">
        <f>'[2]24'!K100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-9.5999999999999818E-3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-9.5999999999999818E-3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2" t="s">
        <v>169</v>
      </c>
      <c r="AX1" s="232"/>
      <c r="AY1" s="232"/>
      <c r="AZ1" s="232"/>
      <c r="BA1" s="232"/>
      <c r="BB1" s="232"/>
      <c r="BD1" s="232" t="s">
        <v>170</v>
      </c>
      <c r="BE1" s="232"/>
      <c r="BF1" s="232"/>
      <c r="BG1" s="232"/>
      <c r="BH1" s="232"/>
      <c r="BI1" s="232"/>
      <c r="BL1" s="8" t="s">
        <v>199</v>
      </c>
      <c r="BM1" s="8" t="s">
        <v>200</v>
      </c>
      <c r="BN1" s="232" t="s">
        <v>346</v>
      </c>
      <c r="BO1" s="232"/>
      <c r="BP1" s="233" t="s">
        <v>345</v>
      </c>
      <c r="BQ1" s="233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990</v>
      </c>
      <c r="G3" s="16">
        <f>'[3]24'!G5</f>
        <v>0</v>
      </c>
      <c r="H3" s="17">
        <f>SUM(B3:G3)</f>
        <v>1310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30.83</v>
      </c>
      <c r="AU3" s="8">
        <v>26.01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30.83</v>
      </c>
      <c r="BM3" s="8">
        <f>AU3</f>
        <v>26.01</v>
      </c>
      <c r="BN3" s="8">
        <f>BC3</f>
        <v>26.91</v>
      </c>
      <c r="BO3" s="8">
        <f>BJ3</f>
        <v>26.91</v>
      </c>
      <c r="BP3" s="139">
        <f>BL3-BN3</f>
        <v>3.9199999999999982</v>
      </c>
      <c r="BQ3" s="139">
        <f>BM3-BO3</f>
        <v>-0.89999999999999858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990</v>
      </c>
      <c r="G4" s="16">
        <f>'[3]24'!G6</f>
        <v>0</v>
      </c>
      <c r="H4" s="17">
        <f>SUM(B4:G4)</f>
        <v>1310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30.83</v>
      </c>
      <c r="AU4" s="8">
        <v>26.01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30.83</v>
      </c>
      <c r="BM4" s="8">
        <f t="shared" ref="BM4:BM67" si="22">AU4</f>
        <v>26.01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3.9199999999999982</v>
      </c>
      <c r="BQ4" s="139">
        <f t="shared" ref="BQ4:BQ67" si="26">BM4-BO4</f>
        <v>-0.89999999999999858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990</v>
      </c>
      <c r="G5" s="16">
        <f>'[3]24'!G7</f>
        <v>0</v>
      </c>
      <c r="H5" s="17">
        <f t="shared" ref="H5:H68" si="27">SUM(B5:G5)</f>
        <v>1310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26.01</v>
      </c>
      <c r="AU5" s="8">
        <v>26.01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26.01</v>
      </c>
      <c r="BM5" s="8">
        <f t="shared" si="22"/>
        <v>26.01</v>
      </c>
      <c r="BN5" s="8">
        <f t="shared" si="23"/>
        <v>26.91</v>
      </c>
      <c r="BO5" s="8">
        <f t="shared" si="24"/>
        <v>26.91</v>
      </c>
      <c r="BP5" s="139">
        <f t="shared" si="25"/>
        <v>-0.89999999999999858</v>
      </c>
      <c r="BQ5" s="139">
        <f t="shared" si="26"/>
        <v>-0.89999999999999858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990</v>
      </c>
      <c r="G6" s="16">
        <f>'[3]24'!G8</f>
        <v>0</v>
      </c>
      <c r="H6" s="17">
        <f t="shared" si="27"/>
        <v>1310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26.01</v>
      </c>
      <c r="AU6" s="8">
        <v>26.01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26.01</v>
      </c>
      <c r="BM6" s="8">
        <f t="shared" si="22"/>
        <v>26.01</v>
      </c>
      <c r="BN6" s="8">
        <f t="shared" si="23"/>
        <v>26.91</v>
      </c>
      <c r="BO6" s="8">
        <f t="shared" si="24"/>
        <v>26.91</v>
      </c>
      <c r="BP6" s="139">
        <f t="shared" si="25"/>
        <v>-0.89999999999999858</v>
      </c>
      <c r="BQ6" s="139">
        <f t="shared" si="26"/>
        <v>-0.89999999999999858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990</v>
      </c>
      <c r="G7" s="16">
        <f>'[3]24'!G9</f>
        <v>0</v>
      </c>
      <c r="H7" s="17">
        <f t="shared" si="27"/>
        <v>1310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26.01</v>
      </c>
      <c r="AU7" s="8">
        <v>26.01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26.01</v>
      </c>
      <c r="BM7" s="8">
        <f t="shared" si="22"/>
        <v>26.01</v>
      </c>
      <c r="BN7" s="8">
        <f t="shared" si="23"/>
        <v>26.91</v>
      </c>
      <c r="BO7" s="8">
        <f t="shared" si="24"/>
        <v>26.91</v>
      </c>
      <c r="BP7" s="139">
        <f t="shared" si="25"/>
        <v>-0.89999999999999858</v>
      </c>
      <c r="BQ7" s="139">
        <f t="shared" si="26"/>
        <v>-0.89999999999999858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990</v>
      </c>
      <c r="G8" s="16">
        <f>'[3]24'!G10</f>
        <v>0</v>
      </c>
      <c r="H8" s="17">
        <f t="shared" si="27"/>
        <v>1310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26.01</v>
      </c>
      <c r="AU8" s="8">
        <v>26.01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26.01</v>
      </c>
      <c r="BM8" s="8">
        <f t="shared" si="22"/>
        <v>26.01</v>
      </c>
      <c r="BN8" s="8">
        <f t="shared" si="23"/>
        <v>26.91</v>
      </c>
      <c r="BO8" s="8">
        <f t="shared" si="24"/>
        <v>26.91</v>
      </c>
      <c r="BP8" s="139">
        <f t="shared" si="25"/>
        <v>-0.89999999999999858</v>
      </c>
      <c r="BQ8" s="139">
        <f t="shared" si="26"/>
        <v>-0.89999999999999858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990</v>
      </c>
      <c r="G9" s="16">
        <f>'[3]24'!G11</f>
        <v>0</v>
      </c>
      <c r="H9" s="17">
        <f t="shared" si="27"/>
        <v>1310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25.93</v>
      </c>
      <c r="AU9" s="8">
        <v>25.93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25.93</v>
      </c>
      <c r="BM9" s="8">
        <f t="shared" si="22"/>
        <v>25.93</v>
      </c>
      <c r="BN9" s="8">
        <f t="shared" si="23"/>
        <v>26.91</v>
      </c>
      <c r="BO9" s="8">
        <f t="shared" si="24"/>
        <v>26.91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990</v>
      </c>
      <c r="G10" s="16">
        <f>'[3]24'!G12</f>
        <v>0</v>
      </c>
      <c r="H10" s="17">
        <f t="shared" si="27"/>
        <v>1310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25.93</v>
      </c>
      <c r="AU10" s="8">
        <v>25.93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25.93</v>
      </c>
      <c r="BM10" s="8">
        <f t="shared" si="22"/>
        <v>25.93</v>
      </c>
      <c r="BN10" s="8">
        <f t="shared" si="23"/>
        <v>26.91</v>
      </c>
      <c r="BO10" s="8">
        <f t="shared" si="24"/>
        <v>26.91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990</v>
      </c>
      <c r="G11" s="16">
        <f>'[3]24'!G13</f>
        <v>0</v>
      </c>
      <c r="H11" s="17">
        <f t="shared" si="27"/>
        <v>1310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25.93</v>
      </c>
      <c r="AU11" s="8">
        <v>25.93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25.93</v>
      </c>
      <c r="BM11" s="8">
        <f t="shared" si="22"/>
        <v>25.93</v>
      </c>
      <c r="BN11" s="8">
        <f t="shared" si="23"/>
        <v>26.91</v>
      </c>
      <c r="BO11" s="8">
        <f t="shared" si="24"/>
        <v>26.91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990</v>
      </c>
      <c r="G12" s="16">
        <f>'[3]24'!G14</f>
        <v>0</v>
      </c>
      <c r="H12" s="17">
        <f t="shared" si="27"/>
        <v>1310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25.93</v>
      </c>
      <c r="AU12" s="8">
        <v>25.93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25.93</v>
      </c>
      <c r="BM12" s="8">
        <f t="shared" si="22"/>
        <v>25.93</v>
      </c>
      <c r="BN12" s="8">
        <f t="shared" si="23"/>
        <v>26.91</v>
      </c>
      <c r="BO12" s="8">
        <f t="shared" si="24"/>
        <v>26.91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990</v>
      </c>
      <c r="G13" s="16">
        <f>'[3]24'!G15</f>
        <v>0</v>
      </c>
      <c r="H13" s="17">
        <f t="shared" si="27"/>
        <v>1310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25.93</v>
      </c>
      <c r="AU13" s="8">
        <v>25.93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25.93</v>
      </c>
      <c r="BM13" s="8">
        <f t="shared" si="22"/>
        <v>25.93</v>
      </c>
      <c r="BN13" s="8">
        <f t="shared" si="23"/>
        <v>26.91</v>
      </c>
      <c r="BO13" s="8">
        <f t="shared" si="24"/>
        <v>26.91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990</v>
      </c>
      <c r="G14" s="16">
        <f>'[3]24'!G16</f>
        <v>0</v>
      </c>
      <c r="H14" s="17">
        <f t="shared" si="27"/>
        <v>1310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25.93</v>
      </c>
      <c r="AU14" s="8">
        <v>25.93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25.93</v>
      </c>
      <c r="BM14" s="8">
        <f t="shared" si="22"/>
        <v>25.93</v>
      </c>
      <c r="BN14" s="8">
        <f t="shared" si="23"/>
        <v>26.91</v>
      </c>
      <c r="BO14" s="8">
        <f t="shared" si="24"/>
        <v>26.91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990</v>
      </c>
      <c r="G15" s="16">
        <f>'[3]24'!G17</f>
        <v>0</v>
      </c>
      <c r="H15" s="17">
        <f t="shared" si="27"/>
        <v>1310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25.93</v>
      </c>
      <c r="AU15" s="8">
        <v>25.93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25.93</v>
      </c>
      <c r="BM15" s="8">
        <f t="shared" si="22"/>
        <v>25.93</v>
      </c>
      <c r="BN15" s="8">
        <f t="shared" si="23"/>
        <v>26.91</v>
      </c>
      <c r="BO15" s="8">
        <f t="shared" si="24"/>
        <v>26.91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990</v>
      </c>
      <c r="G16" s="16">
        <f>'[3]24'!G18</f>
        <v>0</v>
      </c>
      <c r="H16" s="17">
        <f t="shared" si="27"/>
        <v>1310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25.93</v>
      </c>
      <c r="AU16" s="8">
        <v>25.93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25.93</v>
      </c>
      <c r="BM16" s="8">
        <f t="shared" si="22"/>
        <v>25.93</v>
      </c>
      <c r="BN16" s="8">
        <f t="shared" si="23"/>
        <v>26.91</v>
      </c>
      <c r="BO16" s="8">
        <f t="shared" si="24"/>
        <v>26.91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990</v>
      </c>
      <c r="G17" s="16">
        <f>'[3]24'!G19</f>
        <v>0</v>
      </c>
      <c r="H17" s="17">
        <f t="shared" si="27"/>
        <v>1310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25.93</v>
      </c>
      <c r="AU17" s="8">
        <v>25.93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25.93</v>
      </c>
      <c r="BM17" s="8">
        <f t="shared" si="22"/>
        <v>25.93</v>
      </c>
      <c r="BN17" s="8">
        <f t="shared" si="23"/>
        <v>26.91</v>
      </c>
      <c r="BO17" s="8">
        <f t="shared" si="24"/>
        <v>26.91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990</v>
      </c>
      <c r="G18" s="16">
        <f>'[3]24'!G20</f>
        <v>0</v>
      </c>
      <c r="H18" s="17">
        <f t="shared" si="27"/>
        <v>1310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25.93</v>
      </c>
      <c r="AU18" s="8">
        <v>25.93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25.93</v>
      </c>
      <c r="BM18" s="8">
        <f t="shared" si="22"/>
        <v>25.93</v>
      </c>
      <c r="BN18" s="8">
        <f t="shared" si="23"/>
        <v>26.91</v>
      </c>
      <c r="BO18" s="8">
        <f t="shared" si="24"/>
        <v>26.91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990</v>
      </c>
      <c r="G19" s="16">
        <f>'[3]24'!G21</f>
        <v>0</v>
      </c>
      <c r="H19" s="17">
        <f t="shared" si="27"/>
        <v>1310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25.93</v>
      </c>
      <c r="AU19" s="8">
        <v>25.93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25.93</v>
      </c>
      <c r="BM19" s="8">
        <f t="shared" si="22"/>
        <v>25.93</v>
      </c>
      <c r="BN19" s="8">
        <f t="shared" si="23"/>
        <v>26.91</v>
      </c>
      <c r="BO19" s="8">
        <f t="shared" si="24"/>
        <v>26.91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990</v>
      </c>
      <c r="G20" s="16">
        <f>'[3]24'!G22</f>
        <v>0</v>
      </c>
      <c r="H20" s="17">
        <f t="shared" si="27"/>
        <v>1310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25.93</v>
      </c>
      <c r="AU20" s="8">
        <v>25.93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25.93</v>
      </c>
      <c r="BM20" s="8">
        <f t="shared" si="22"/>
        <v>25.93</v>
      </c>
      <c r="BN20" s="8">
        <f t="shared" si="23"/>
        <v>26.91</v>
      </c>
      <c r="BO20" s="8">
        <f t="shared" si="24"/>
        <v>26.91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990</v>
      </c>
      <c r="G21" s="16">
        <f>'[3]24'!G23</f>
        <v>0</v>
      </c>
      <c r="H21" s="17">
        <f t="shared" si="27"/>
        <v>1310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25.93</v>
      </c>
      <c r="AU21" s="8">
        <v>25.93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25.93</v>
      </c>
      <c r="BM21" s="8">
        <f t="shared" si="22"/>
        <v>25.93</v>
      </c>
      <c r="BN21" s="8">
        <f t="shared" si="23"/>
        <v>26.91</v>
      </c>
      <c r="BO21" s="8">
        <f t="shared" si="24"/>
        <v>26.91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990</v>
      </c>
      <c r="G22" s="16">
        <f>'[3]24'!G24</f>
        <v>0</v>
      </c>
      <c r="H22" s="17">
        <f t="shared" si="27"/>
        <v>1310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25.93</v>
      </c>
      <c r="AU22" s="8">
        <v>25.93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25.93</v>
      </c>
      <c r="BM22" s="8">
        <f t="shared" si="22"/>
        <v>25.93</v>
      </c>
      <c r="BN22" s="8">
        <f t="shared" si="23"/>
        <v>26.91</v>
      </c>
      <c r="BO22" s="8">
        <f t="shared" si="24"/>
        <v>26.91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990</v>
      </c>
      <c r="G23" s="16">
        <f>'[3]24'!G25</f>
        <v>0</v>
      </c>
      <c r="H23" s="17">
        <f t="shared" si="27"/>
        <v>1310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26.33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30.83</v>
      </c>
      <c r="AU23" s="8">
        <v>25.37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26.33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26.33</v>
      </c>
      <c r="BL23" s="8">
        <f t="shared" si="21"/>
        <v>30.83</v>
      </c>
      <c r="BM23" s="8">
        <f t="shared" si="22"/>
        <v>25.37</v>
      </c>
      <c r="BN23" s="8">
        <f t="shared" si="23"/>
        <v>32</v>
      </c>
      <c r="BO23" s="8">
        <f t="shared" si="24"/>
        <v>26.33</v>
      </c>
      <c r="BP23" s="139">
        <f t="shared" si="25"/>
        <v>-1.1700000000000017</v>
      </c>
      <c r="BQ23" s="139">
        <f t="shared" si="26"/>
        <v>-0.9599999999999973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990</v>
      </c>
      <c r="G24" s="16">
        <f>'[3]24'!G26</f>
        <v>0</v>
      </c>
      <c r="H24" s="17">
        <f t="shared" si="27"/>
        <v>1310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26.33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30.83</v>
      </c>
      <c r="AU24" s="8">
        <v>25.37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26.33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26.33</v>
      </c>
      <c r="BL24" s="8">
        <f t="shared" si="21"/>
        <v>30.83</v>
      </c>
      <c r="BM24" s="8">
        <f t="shared" si="22"/>
        <v>25.37</v>
      </c>
      <c r="BN24" s="8">
        <f t="shared" si="23"/>
        <v>32</v>
      </c>
      <c r="BO24" s="8">
        <f t="shared" si="24"/>
        <v>26.33</v>
      </c>
      <c r="BP24" s="139">
        <f t="shared" si="25"/>
        <v>-1.1700000000000017</v>
      </c>
      <c r="BQ24" s="139">
        <f t="shared" si="26"/>
        <v>-0.9599999999999973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990</v>
      </c>
      <c r="G25" s="16">
        <f>'[3]24'!G27</f>
        <v>0</v>
      </c>
      <c r="H25" s="17">
        <f t="shared" si="27"/>
        <v>1310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26.33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30.83</v>
      </c>
      <c r="AU25" s="8">
        <v>25.37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26.33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26.33</v>
      </c>
      <c r="BL25" s="8">
        <f t="shared" si="21"/>
        <v>30.83</v>
      </c>
      <c r="BM25" s="8">
        <f t="shared" si="22"/>
        <v>25.37</v>
      </c>
      <c r="BN25" s="8">
        <f t="shared" si="23"/>
        <v>32</v>
      </c>
      <c r="BO25" s="8">
        <f t="shared" si="24"/>
        <v>26.33</v>
      </c>
      <c r="BP25" s="139">
        <f t="shared" si="25"/>
        <v>-1.1700000000000017</v>
      </c>
      <c r="BQ25" s="139">
        <f t="shared" si="26"/>
        <v>-0.9599999999999973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990</v>
      </c>
      <c r="G26" s="16">
        <f>'[3]24'!G28</f>
        <v>0</v>
      </c>
      <c r="H26" s="17">
        <f t="shared" si="27"/>
        <v>1310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26.33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30.83</v>
      </c>
      <c r="AU26" s="8">
        <v>25.37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26.33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26.33</v>
      </c>
      <c r="BL26" s="8">
        <f t="shared" si="21"/>
        <v>30.83</v>
      </c>
      <c r="BM26" s="8">
        <f t="shared" si="22"/>
        <v>25.37</v>
      </c>
      <c r="BN26" s="8">
        <f t="shared" si="23"/>
        <v>32</v>
      </c>
      <c r="BO26" s="8">
        <f t="shared" si="24"/>
        <v>26.33</v>
      </c>
      <c r="BP26" s="139">
        <f t="shared" si="25"/>
        <v>-1.1700000000000017</v>
      </c>
      <c r="BQ26" s="139">
        <f t="shared" si="26"/>
        <v>-0.9599999999999973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990</v>
      </c>
      <c r="G27" s="16">
        <f>'[3]24'!G29</f>
        <v>0</v>
      </c>
      <c r="H27" s="17">
        <f t="shared" si="27"/>
        <v>1310</v>
      </c>
      <c r="I27" s="15">
        <f>'[3]24'!J29</f>
        <v>278.44299999999998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278.44299999999998</v>
      </c>
      <c r="P27" s="18">
        <f>frq!C27</f>
        <v>1</v>
      </c>
      <c r="Q27" s="15">
        <f t="shared" si="29"/>
        <v>278.44299999999998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278.44299999999998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214.44299999999998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214.44299999999998</v>
      </c>
      <c r="AT27" s="8">
        <v>30.83</v>
      </c>
      <c r="AU27" s="8">
        <v>30.83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39">
        <f t="shared" si="25"/>
        <v>-1.1700000000000017</v>
      </c>
      <c r="BQ27" s="139">
        <f t="shared" si="26"/>
        <v>-1.1700000000000017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990</v>
      </c>
      <c r="G28" s="16">
        <f>'[3]24'!G30</f>
        <v>0</v>
      </c>
      <c r="H28" s="17">
        <f t="shared" si="27"/>
        <v>1310</v>
      </c>
      <c r="I28" s="15">
        <f>'[3]24'!J30</f>
        <v>278.44299999999998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278.44299999999998</v>
      </c>
      <c r="P28" s="18">
        <f>frq!C28</f>
        <v>1</v>
      </c>
      <c r="Q28" s="15">
        <f t="shared" si="29"/>
        <v>278.44299999999998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278.44299999999998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214.44299999999998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214.44299999999998</v>
      </c>
      <c r="AT28" s="8">
        <v>30.83</v>
      </c>
      <c r="AU28" s="8">
        <v>30.83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39">
        <f t="shared" si="25"/>
        <v>-1.1700000000000017</v>
      </c>
      <c r="BQ28" s="139">
        <f t="shared" si="26"/>
        <v>-1.1700000000000017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990</v>
      </c>
      <c r="G29" s="16">
        <f>'[3]24'!G31</f>
        <v>0</v>
      </c>
      <c r="H29" s="17">
        <f t="shared" si="27"/>
        <v>1310</v>
      </c>
      <c r="I29" s="15">
        <f>'[3]24'!J31</f>
        <v>303.053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303.053</v>
      </c>
      <c r="P29" s="18">
        <f>frq!C29</f>
        <v>1</v>
      </c>
      <c r="Q29" s="15">
        <f t="shared" si="29"/>
        <v>303.053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303.053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239.053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239.053</v>
      </c>
      <c r="AT29" s="8">
        <v>30.83</v>
      </c>
      <c r="AU29" s="8">
        <v>30.83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39">
        <f t="shared" si="25"/>
        <v>-1.1700000000000017</v>
      </c>
      <c r="BQ29" s="139">
        <f t="shared" si="26"/>
        <v>-1.1700000000000017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990</v>
      </c>
      <c r="G30" s="16">
        <f>'[3]24'!G32</f>
        <v>0</v>
      </c>
      <c r="H30" s="17">
        <f t="shared" si="27"/>
        <v>1310</v>
      </c>
      <c r="I30" s="15">
        <f>'[3]24'!J32</f>
        <v>313.053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313.053</v>
      </c>
      <c r="P30" s="18">
        <f>frq!C30</f>
        <v>1</v>
      </c>
      <c r="Q30" s="15">
        <f t="shared" si="29"/>
        <v>313.053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313.053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249.053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249.053</v>
      </c>
      <c r="AT30" s="8">
        <v>30.83</v>
      </c>
      <c r="AU30" s="8">
        <v>30.83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39">
        <f t="shared" si="25"/>
        <v>-1.1700000000000017</v>
      </c>
      <c r="BQ30" s="139">
        <f t="shared" si="26"/>
        <v>-1.1700000000000017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990</v>
      </c>
      <c r="G31" s="16">
        <f>'[3]24'!G33</f>
        <v>0</v>
      </c>
      <c r="H31" s="17">
        <f t="shared" si="27"/>
        <v>1310</v>
      </c>
      <c r="I31" s="15">
        <f>'[3]24'!J33</f>
        <v>313.053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313.053</v>
      </c>
      <c r="P31" s="18">
        <f>frq!C31</f>
        <v>1</v>
      </c>
      <c r="Q31" s="15">
        <f t="shared" si="29"/>
        <v>313.053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313.053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249.053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249.053</v>
      </c>
      <c r="AT31" s="8">
        <v>30.83</v>
      </c>
      <c r="AU31" s="8">
        <v>30.83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39">
        <f t="shared" si="25"/>
        <v>-1.1700000000000017</v>
      </c>
      <c r="BQ31" s="139">
        <f t="shared" si="26"/>
        <v>-1.1700000000000017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990</v>
      </c>
      <c r="G32" s="16">
        <f>'[3]24'!G34</f>
        <v>0</v>
      </c>
      <c r="H32" s="17">
        <f t="shared" si="27"/>
        <v>1310</v>
      </c>
      <c r="I32" s="15">
        <f>'[3]24'!J34</f>
        <v>313.053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313.053</v>
      </c>
      <c r="P32" s="18">
        <f>frq!C32</f>
        <v>1</v>
      </c>
      <c r="Q32" s="15">
        <f t="shared" si="29"/>
        <v>313.053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313.053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249.053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249.053</v>
      </c>
      <c r="AT32" s="8">
        <v>30.83</v>
      </c>
      <c r="AU32" s="8">
        <v>30.83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39">
        <f t="shared" si="25"/>
        <v>-1.1700000000000017</v>
      </c>
      <c r="BQ32" s="139">
        <f t="shared" si="26"/>
        <v>-1.1700000000000017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990</v>
      </c>
      <c r="G33" s="16">
        <f>'[3]24'!G35</f>
        <v>0</v>
      </c>
      <c r="H33" s="17">
        <f t="shared" si="27"/>
        <v>1310</v>
      </c>
      <c r="I33" s="15">
        <f>'[3]24'!J35</f>
        <v>320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30.83</v>
      </c>
      <c r="AU33" s="8">
        <v>30.83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39">
        <f t="shared" si="25"/>
        <v>-1.1700000000000017</v>
      </c>
      <c r="BQ33" s="139">
        <f t="shared" si="26"/>
        <v>-1.1700000000000017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990</v>
      </c>
      <c r="G34" s="16">
        <f>'[3]24'!G36</f>
        <v>0</v>
      </c>
      <c r="H34" s="17">
        <f t="shared" si="27"/>
        <v>1310</v>
      </c>
      <c r="I34" s="15">
        <f>'[3]24'!J36</f>
        <v>320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30.83</v>
      </c>
      <c r="AU34" s="8">
        <v>30.83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30.83</v>
      </c>
      <c r="BM34" s="8">
        <f t="shared" si="22"/>
        <v>30.83</v>
      </c>
      <c r="BN34" s="8">
        <f t="shared" si="23"/>
        <v>32</v>
      </c>
      <c r="BO34" s="8">
        <f t="shared" si="24"/>
        <v>32</v>
      </c>
      <c r="BP34" s="139">
        <f t="shared" si="25"/>
        <v>-1.1700000000000017</v>
      </c>
      <c r="BQ34" s="139">
        <f t="shared" si="26"/>
        <v>-1.1700000000000017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990</v>
      </c>
      <c r="G35" s="16">
        <f>'[3]24'!G37</f>
        <v>0</v>
      </c>
      <c r="H35" s="17">
        <f t="shared" si="27"/>
        <v>1310</v>
      </c>
      <c r="I35" s="15">
        <f>'[3]24'!J37</f>
        <v>320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30.83</v>
      </c>
      <c r="AU35" s="8">
        <v>30.83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30.83</v>
      </c>
      <c r="BM35" s="8">
        <f t="shared" si="22"/>
        <v>30.83</v>
      </c>
      <c r="BN35" s="8">
        <f t="shared" si="23"/>
        <v>32</v>
      </c>
      <c r="BO35" s="8">
        <f t="shared" si="24"/>
        <v>32</v>
      </c>
      <c r="BP35" s="139">
        <f t="shared" si="25"/>
        <v>-1.1700000000000017</v>
      </c>
      <c r="BQ35" s="139">
        <f t="shared" si="26"/>
        <v>-1.1700000000000017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990</v>
      </c>
      <c r="G36" s="16">
        <f>'[3]24'!G38</f>
        <v>0</v>
      </c>
      <c r="H36" s="17">
        <f t="shared" si="27"/>
        <v>1310</v>
      </c>
      <c r="I36" s="15">
        <f>'[3]24'!J38</f>
        <v>320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30.83</v>
      </c>
      <c r="AU36" s="8">
        <v>30.83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30.83</v>
      </c>
      <c r="BM36" s="8">
        <f t="shared" si="22"/>
        <v>30.83</v>
      </c>
      <c r="BN36" s="8">
        <f t="shared" si="23"/>
        <v>32</v>
      </c>
      <c r="BO36" s="8">
        <f t="shared" si="24"/>
        <v>32</v>
      </c>
      <c r="BP36" s="139">
        <f t="shared" si="25"/>
        <v>-1.1700000000000017</v>
      </c>
      <c r="BQ36" s="139">
        <f t="shared" si="26"/>
        <v>-1.1700000000000017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990</v>
      </c>
      <c r="G37" s="16">
        <f>'[3]24'!G39</f>
        <v>0</v>
      </c>
      <c r="H37" s="17">
        <f t="shared" si="27"/>
        <v>1310</v>
      </c>
      <c r="I37" s="15">
        <f>'[3]24'!J39</f>
        <v>320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30.83</v>
      </c>
      <c r="AU37" s="8">
        <v>30.83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30.83</v>
      </c>
      <c r="BM37" s="8">
        <f t="shared" si="22"/>
        <v>30.83</v>
      </c>
      <c r="BN37" s="8">
        <f t="shared" si="23"/>
        <v>32</v>
      </c>
      <c r="BO37" s="8">
        <f t="shared" si="24"/>
        <v>32</v>
      </c>
      <c r="BP37" s="139">
        <f t="shared" si="25"/>
        <v>-1.1700000000000017</v>
      </c>
      <c r="BQ37" s="139">
        <f t="shared" si="26"/>
        <v>-1.1700000000000017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990</v>
      </c>
      <c r="G38" s="16">
        <f>'[3]24'!G40</f>
        <v>0</v>
      </c>
      <c r="H38" s="17">
        <f t="shared" si="27"/>
        <v>1310</v>
      </c>
      <c r="I38" s="15">
        <f>'[3]24'!J40</f>
        <v>320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30.83</v>
      </c>
      <c r="AU38" s="8">
        <v>30.83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30.83</v>
      </c>
      <c r="BM38" s="8">
        <f t="shared" si="22"/>
        <v>30.83</v>
      </c>
      <c r="BN38" s="8">
        <f t="shared" si="23"/>
        <v>32</v>
      </c>
      <c r="BO38" s="8">
        <f t="shared" si="24"/>
        <v>32</v>
      </c>
      <c r="BP38" s="139">
        <f t="shared" si="25"/>
        <v>-1.1700000000000017</v>
      </c>
      <c r="BQ38" s="139">
        <f t="shared" si="26"/>
        <v>-1.1700000000000017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990</v>
      </c>
      <c r="G39" s="16">
        <f>'[3]24'!G41</f>
        <v>0</v>
      </c>
      <c r="H39" s="17">
        <f t="shared" si="27"/>
        <v>1310</v>
      </c>
      <c r="I39" s="15">
        <f>'[3]24'!J41</f>
        <v>320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30.83</v>
      </c>
      <c r="AU39" s="8">
        <v>30.83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39">
        <f t="shared" si="25"/>
        <v>-1.1700000000000017</v>
      </c>
      <c r="BQ39" s="139">
        <f t="shared" si="26"/>
        <v>-1.1700000000000017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990</v>
      </c>
      <c r="G40" s="16">
        <f>'[3]24'!G42</f>
        <v>0</v>
      </c>
      <c r="H40" s="17">
        <f t="shared" si="27"/>
        <v>1310</v>
      </c>
      <c r="I40" s="15">
        <f>'[3]24'!J42</f>
        <v>320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30.83</v>
      </c>
      <c r="AU40" s="8">
        <v>30.83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39">
        <f t="shared" si="25"/>
        <v>-1.1700000000000017</v>
      </c>
      <c r="BQ40" s="139">
        <f t="shared" si="26"/>
        <v>-1.1700000000000017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990</v>
      </c>
      <c r="G41" s="16">
        <f>'[3]24'!G43</f>
        <v>0</v>
      </c>
      <c r="H41" s="17">
        <f t="shared" si="27"/>
        <v>1310</v>
      </c>
      <c r="I41" s="15">
        <f>'[3]24'!J43</f>
        <v>288.44299999999998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288.44299999999998</v>
      </c>
      <c r="P41" s="18">
        <f>frq!C41</f>
        <v>1</v>
      </c>
      <c r="Q41" s="15">
        <f t="shared" si="29"/>
        <v>288.44299999999998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288.44299999999998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224.44299999999998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224.44299999999998</v>
      </c>
      <c r="AT41" s="8">
        <v>30.83</v>
      </c>
      <c r="AU41" s="8">
        <v>30.83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32</v>
      </c>
      <c r="BO41" s="8">
        <f t="shared" si="24"/>
        <v>32</v>
      </c>
      <c r="BP41" s="139">
        <f t="shared" si="25"/>
        <v>-1.1700000000000017</v>
      </c>
      <c r="BQ41" s="139">
        <f t="shared" si="26"/>
        <v>-1.1700000000000017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990</v>
      </c>
      <c r="G42" s="16">
        <f>'[3]24'!G44</f>
        <v>0</v>
      </c>
      <c r="H42" s="17">
        <f t="shared" si="27"/>
        <v>1310</v>
      </c>
      <c r="I42" s="15">
        <f>'[3]24'!J44</f>
        <v>288.44299999999998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288.44299999999998</v>
      </c>
      <c r="P42" s="18">
        <f>frq!C42</f>
        <v>1</v>
      </c>
      <c r="Q42" s="15">
        <f t="shared" si="29"/>
        <v>288.44299999999998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288.44299999999998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224.44299999999998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224.44299999999998</v>
      </c>
      <c r="AT42" s="8">
        <v>30.83</v>
      </c>
      <c r="AU42" s="8">
        <v>30.83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32</v>
      </c>
      <c r="BO42" s="8">
        <f t="shared" si="24"/>
        <v>32</v>
      </c>
      <c r="BP42" s="139">
        <f t="shared" si="25"/>
        <v>-1.1700000000000017</v>
      </c>
      <c r="BQ42" s="139">
        <f t="shared" si="26"/>
        <v>-1.1700000000000017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1010</v>
      </c>
      <c r="G43" s="16">
        <f>'[3]24'!G45</f>
        <v>0</v>
      </c>
      <c r="H43" s="17">
        <f t="shared" si="27"/>
        <v>1330</v>
      </c>
      <c r="I43" s="15">
        <f>'[3]24'!J45</f>
        <v>278.44299999999998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278.44299999999998</v>
      </c>
      <c r="P43" s="18">
        <f>frq!C43</f>
        <v>1</v>
      </c>
      <c r="Q43" s="15">
        <f t="shared" si="29"/>
        <v>278.44299999999998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278.44299999999998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214.44299999999998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214.44299999999998</v>
      </c>
      <c r="AT43" s="8">
        <v>30.83</v>
      </c>
      <c r="AU43" s="8">
        <v>30.83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30.83</v>
      </c>
      <c r="BM43" s="8">
        <f t="shared" si="22"/>
        <v>30.83</v>
      </c>
      <c r="BN43" s="8">
        <f t="shared" si="23"/>
        <v>32</v>
      </c>
      <c r="BO43" s="8">
        <f t="shared" si="24"/>
        <v>32</v>
      </c>
      <c r="BP43" s="139">
        <f t="shared" si="25"/>
        <v>-1.1700000000000017</v>
      </c>
      <c r="BQ43" s="139">
        <f t="shared" si="26"/>
        <v>-1.1700000000000017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1010</v>
      </c>
      <c r="G44" s="16">
        <f>'[3]24'!G46</f>
        <v>0</v>
      </c>
      <c r="H44" s="17">
        <f t="shared" si="27"/>
        <v>1330</v>
      </c>
      <c r="I44" s="15">
        <f>'[3]24'!J46</f>
        <v>278.44299999999998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278.44299999999998</v>
      </c>
      <c r="P44" s="18">
        <f>frq!C44</f>
        <v>1</v>
      </c>
      <c r="Q44" s="15">
        <f t="shared" si="29"/>
        <v>278.44299999999998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278.44299999999998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214.44299999999998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214.44299999999998</v>
      </c>
      <c r="AT44" s="8">
        <v>30.83</v>
      </c>
      <c r="AU44" s="8">
        <v>30.83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30.83</v>
      </c>
      <c r="BM44" s="8">
        <f t="shared" si="22"/>
        <v>30.83</v>
      </c>
      <c r="BN44" s="8">
        <f t="shared" si="23"/>
        <v>32</v>
      </c>
      <c r="BO44" s="8">
        <f t="shared" si="24"/>
        <v>32</v>
      </c>
      <c r="BP44" s="139">
        <f t="shared" si="25"/>
        <v>-1.1700000000000017</v>
      </c>
      <c r="BQ44" s="139">
        <f t="shared" si="26"/>
        <v>-1.1700000000000017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1010</v>
      </c>
      <c r="G45" s="16">
        <f>'[3]24'!G47</f>
        <v>0</v>
      </c>
      <c r="H45" s="17">
        <f t="shared" si="27"/>
        <v>1330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30.83</v>
      </c>
      <c r="AU45" s="8">
        <v>30.83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30.83</v>
      </c>
      <c r="BM45" s="8">
        <f t="shared" si="22"/>
        <v>30.83</v>
      </c>
      <c r="BN45" s="8">
        <f t="shared" si="23"/>
        <v>32</v>
      </c>
      <c r="BO45" s="8">
        <f t="shared" si="24"/>
        <v>32</v>
      </c>
      <c r="BP45" s="139">
        <f t="shared" si="25"/>
        <v>-1.1700000000000017</v>
      </c>
      <c r="BQ45" s="139">
        <f t="shared" si="26"/>
        <v>-1.1700000000000017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1010</v>
      </c>
      <c r="G46" s="16">
        <f>'[3]24'!G48</f>
        <v>0</v>
      </c>
      <c r="H46" s="17">
        <f t="shared" si="27"/>
        <v>1330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30.83</v>
      </c>
      <c r="AU46" s="8">
        <v>30.83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30.83</v>
      </c>
      <c r="BM46" s="8">
        <f t="shared" si="22"/>
        <v>30.83</v>
      </c>
      <c r="BN46" s="8">
        <f t="shared" si="23"/>
        <v>32</v>
      </c>
      <c r="BO46" s="8">
        <f t="shared" si="24"/>
        <v>32</v>
      </c>
      <c r="BP46" s="139">
        <f t="shared" si="25"/>
        <v>-1.1700000000000017</v>
      </c>
      <c r="BQ46" s="139">
        <f t="shared" si="26"/>
        <v>-1.1700000000000017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1010</v>
      </c>
      <c r="G47" s="16">
        <f>'[3]24'!G49</f>
        <v>0</v>
      </c>
      <c r="H47" s="17">
        <f t="shared" si="27"/>
        <v>1330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30.83</v>
      </c>
      <c r="AU47" s="8">
        <v>30.83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30.83</v>
      </c>
      <c r="BM47" s="8">
        <f t="shared" si="22"/>
        <v>30.83</v>
      </c>
      <c r="BN47" s="8">
        <f t="shared" si="23"/>
        <v>32</v>
      </c>
      <c r="BO47" s="8">
        <f t="shared" si="24"/>
        <v>32</v>
      </c>
      <c r="BP47" s="139">
        <f t="shared" si="25"/>
        <v>-1.1700000000000017</v>
      </c>
      <c r="BQ47" s="139">
        <f t="shared" si="26"/>
        <v>-1.1700000000000017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1010</v>
      </c>
      <c r="G48" s="16">
        <f>'[3]24'!G50</f>
        <v>0</v>
      </c>
      <c r="H48" s="17">
        <f t="shared" si="27"/>
        <v>1330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30.83</v>
      </c>
      <c r="AU48" s="8">
        <v>30.83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30.83</v>
      </c>
      <c r="BM48" s="8">
        <f t="shared" si="22"/>
        <v>30.83</v>
      </c>
      <c r="BN48" s="8">
        <f t="shared" si="23"/>
        <v>32</v>
      </c>
      <c r="BO48" s="8">
        <f t="shared" si="24"/>
        <v>32</v>
      </c>
      <c r="BP48" s="139">
        <f t="shared" si="25"/>
        <v>-1.1700000000000017</v>
      </c>
      <c r="BQ48" s="139">
        <f t="shared" si="26"/>
        <v>-1.1700000000000017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1010</v>
      </c>
      <c r="G49" s="16">
        <f>'[3]24'!G51</f>
        <v>0</v>
      </c>
      <c r="H49" s="17">
        <f t="shared" si="27"/>
        <v>1330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30.83</v>
      </c>
      <c r="AU49" s="8">
        <v>30.83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30.83</v>
      </c>
      <c r="BM49" s="8">
        <f t="shared" si="22"/>
        <v>30.83</v>
      </c>
      <c r="BN49" s="8">
        <f t="shared" si="23"/>
        <v>32</v>
      </c>
      <c r="BO49" s="8">
        <f t="shared" si="24"/>
        <v>32</v>
      </c>
      <c r="BP49" s="139">
        <f t="shared" si="25"/>
        <v>-1.1700000000000017</v>
      </c>
      <c r="BQ49" s="139">
        <f t="shared" si="26"/>
        <v>-1.1700000000000017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1010</v>
      </c>
      <c r="G50" s="16">
        <f>'[3]24'!G52</f>
        <v>0</v>
      </c>
      <c r="H50" s="17">
        <f t="shared" si="27"/>
        <v>1330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30.83</v>
      </c>
      <c r="AU50" s="8">
        <v>30.83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30.83</v>
      </c>
      <c r="BM50" s="8">
        <f t="shared" si="22"/>
        <v>30.83</v>
      </c>
      <c r="BN50" s="8">
        <f t="shared" si="23"/>
        <v>32</v>
      </c>
      <c r="BO50" s="8">
        <f t="shared" si="24"/>
        <v>32</v>
      </c>
      <c r="BP50" s="139">
        <f t="shared" si="25"/>
        <v>-1.1700000000000017</v>
      </c>
      <c r="BQ50" s="139">
        <f t="shared" si="26"/>
        <v>-1.1700000000000017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1010</v>
      </c>
      <c r="G51" s="16">
        <f>'[3]24'!G53</f>
        <v>0</v>
      </c>
      <c r="H51" s="17">
        <f t="shared" si="27"/>
        <v>1330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30.83</v>
      </c>
      <c r="AU51" s="8">
        <v>30.83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30.83</v>
      </c>
      <c r="BM51" s="8">
        <f t="shared" si="22"/>
        <v>30.83</v>
      </c>
      <c r="BN51" s="8">
        <f t="shared" si="23"/>
        <v>32</v>
      </c>
      <c r="BO51" s="8">
        <f t="shared" si="24"/>
        <v>32</v>
      </c>
      <c r="BP51" s="139">
        <f t="shared" si="25"/>
        <v>-1.1700000000000017</v>
      </c>
      <c r="BQ51" s="139">
        <f t="shared" si="26"/>
        <v>-1.1700000000000017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1010</v>
      </c>
      <c r="G52" s="16">
        <f>'[3]24'!G54</f>
        <v>0</v>
      </c>
      <c r="H52" s="17">
        <f t="shared" si="27"/>
        <v>1330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30.83</v>
      </c>
      <c r="AU52" s="8">
        <v>30.83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30.83</v>
      </c>
      <c r="BM52" s="8">
        <f t="shared" si="22"/>
        <v>30.83</v>
      </c>
      <c r="BN52" s="8">
        <f t="shared" si="23"/>
        <v>32</v>
      </c>
      <c r="BO52" s="8">
        <f t="shared" si="24"/>
        <v>32</v>
      </c>
      <c r="BP52" s="139">
        <f t="shared" si="25"/>
        <v>-1.1700000000000017</v>
      </c>
      <c r="BQ52" s="139">
        <f t="shared" si="26"/>
        <v>-1.1700000000000017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1010</v>
      </c>
      <c r="G53" s="16">
        <f>'[3]24'!G55</f>
        <v>0</v>
      </c>
      <c r="H53" s="17">
        <f t="shared" si="27"/>
        <v>1330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30.83</v>
      </c>
      <c r="AU53" s="8">
        <v>30.83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30.83</v>
      </c>
      <c r="BM53" s="8">
        <f t="shared" si="22"/>
        <v>30.83</v>
      </c>
      <c r="BN53" s="8">
        <f t="shared" si="23"/>
        <v>32</v>
      </c>
      <c r="BO53" s="8">
        <f t="shared" si="24"/>
        <v>32</v>
      </c>
      <c r="BP53" s="139">
        <f t="shared" si="25"/>
        <v>-1.1700000000000017</v>
      </c>
      <c r="BQ53" s="139">
        <f t="shared" si="26"/>
        <v>-1.1700000000000017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1010</v>
      </c>
      <c r="G54" s="16">
        <f>'[3]24'!G56</f>
        <v>0</v>
      </c>
      <c r="H54" s="17">
        <f t="shared" si="27"/>
        <v>1330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30.83</v>
      </c>
      <c r="AU54" s="8">
        <v>30.83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30.83</v>
      </c>
      <c r="BM54" s="8">
        <f t="shared" si="22"/>
        <v>30.83</v>
      </c>
      <c r="BN54" s="8">
        <f t="shared" si="23"/>
        <v>32</v>
      </c>
      <c r="BO54" s="8">
        <f t="shared" si="24"/>
        <v>32</v>
      </c>
      <c r="BP54" s="139">
        <f t="shared" si="25"/>
        <v>-1.1700000000000017</v>
      </c>
      <c r="BQ54" s="139">
        <f t="shared" si="26"/>
        <v>-1.1700000000000017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1010</v>
      </c>
      <c r="G55" s="16">
        <f>'[3]24'!G57</f>
        <v>0</v>
      </c>
      <c r="H55" s="17">
        <f t="shared" si="27"/>
        <v>1330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30.83</v>
      </c>
      <c r="AU55" s="8">
        <v>30.83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30.83</v>
      </c>
      <c r="BM55" s="8">
        <f t="shared" si="22"/>
        <v>30.83</v>
      </c>
      <c r="BN55" s="8">
        <f t="shared" si="23"/>
        <v>32</v>
      </c>
      <c r="BO55" s="8">
        <f t="shared" si="24"/>
        <v>32</v>
      </c>
      <c r="BP55" s="139">
        <f t="shared" si="25"/>
        <v>-1.1700000000000017</v>
      </c>
      <c r="BQ55" s="139">
        <f t="shared" si="26"/>
        <v>-1.1700000000000017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1010</v>
      </c>
      <c r="G56" s="16">
        <f>'[3]24'!G58</f>
        <v>0</v>
      </c>
      <c r="H56" s="17">
        <f t="shared" si="27"/>
        <v>1330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30.83</v>
      </c>
      <c r="AU56" s="8">
        <v>30.83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30.83</v>
      </c>
      <c r="BM56" s="8">
        <f t="shared" si="22"/>
        <v>30.83</v>
      </c>
      <c r="BN56" s="8">
        <f t="shared" si="23"/>
        <v>32</v>
      </c>
      <c r="BO56" s="8">
        <f t="shared" si="24"/>
        <v>32</v>
      </c>
      <c r="BP56" s="139">
        <f t="shared" si="25"/>
        <v>-1.1700000000000017</v>
      </c>
      <c r="BQ56" s="139">
        <f t="shared" si="26"/>
        <v>-1.1700000000000017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690</v>
      </c>
      <c r="G57" s="16">
        <f>'[3]24'!G59</f>
        <v>0</v>
      </c>
      <c r="H57" s="17">
        <f t="shared" si="27"/>
        <v>1010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30.83</v>
      </c>
      <c r="AU57" s="8">
        <v>30.83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30.83</v>
      </c>
      <c r="BM57" s="8">
        <f t="shared" si="22"/>
        <v>30.83</v>
      </c>
      <c r="BN57" s="8">
        <f t="shared" si="23"/>
        <v>32</v>
      </c>
      <c r="BO57" s="8">
        <f t="shared" si="24"/>
        <v>32</v>
      </c>
      <c r="BP57" s="139">
        <f t="shared" si="25"/>
        <v>-1.1700000000000017</v>
      </c>
      <c r="BQ57" s="139">
        <f t="shared" si="26"/>
        <v>-1.1700000000000017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690</v>
      </c>
      <c r="G58" s="16">
        <f>'[3]24'!G60</f>
        <v>0</v>
      </c>
      <c r="H58" s="17">
        <f t="shared" si="27"/>
        <v>1010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30.83</v>
      </c>
      <c r="AU58" s="8">
        <v>30.83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30.83</v>
      </c>
      <c r="BM58" s="8">
        <f t="shared" si="22"/>
        <v>30.83</v>
      </c>
      <c r="BN58" s="8">
        <f t="shared" si="23"/>
        <v>32</v>
      </c>
      <c r="BO58" s="8">
        <f t="shared" si="24"/>
        <v>32</v>
      </c>
      <c r="BP58" s="139">
        <f t="shared" si="25"/>
        <v>-1.1700000000000017</v>
      </c>
      <c r="BQ58" s="139">
        <f t="shared" si="26"/>
        <v>-1.1700000000000017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690</v>
      </c>
      <c r="G59" s="16">
        <f>'[3]24'!G61</f>
        <v>0</v>
      </c>
      <c r="H59" s="17">
        <f t="shared" si="27"/>
        <v>1010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30.83</v>
      </c>
      <c r="AU59" s="8">
        <v>30.83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30.83</v>
      </c>
      <c r="BM59" s="8">
        <f t="shared" si="22"/>
        <v>30.83</v>
      </c>
      <c r="BN59" s="8">
        <f t="shared" si="23"/>
        <v>32</v>
      </c>
      <c r="BO59" s="8">
        <f t="shared" si="24"/>
        <v>32</v>
      </c>
      <c r="BP59" s="139">
        <f t="shared" si="25"/>
        <v>-1.1700000000000017</v>
      </c>
      <c r="BQ59" s="139">
        <f t="shared" si="26"/>
        <v>-1.1700000000000017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690</v>
      </c>
      <c r="G60" s="16">
        <f>'[3]24'!G62</f>
        <v>0</v>
      </c>
      <c r="H60" s="17">
        <f t="shared" si="27"/>
        <v>1010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30.83</v>
      </c>
      <c r="AU60" s="8">
        <v>30.83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30.83</v>
      </c>
      <c r="BM60" s="8">
        <f t="shared" si="22"/>
        <v>30.83</v>
      </c>
      <c r="BN60" s="8">
        <f t="shared" si="23"/>
        <v>32</v>
      </c>
      <c r="BO60" s="8">
        <f t="shared" si="24"/>
        <v>32</v>
      </c>
      <c r="BP60" s="139">
        <f t="shared" si="25"/>
        <v>-1.1700000000000017</v>
      </c>
      <c r="BQ60" s="139">
        <f t="shared" si="26"/>
        <v>-1.1700000000000017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690</v>
      </c>
      <c r="G61" s="16">
        <f>'[3]24'!G63</f>
        <v>0</v>
      </c>
      <c r="H61" s="17">
        <f t="shared" si="27"/>
        <v>1010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30.83</v>
      </c>
      <c r="AU61" s="8">
        <v>30.83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30.83</v>
      </c>
      <c r="BM61" s="8">
        <f t="shared" si="22"/>
        <v>30.83</v>
      </c>
      <c r="BN61" s="8">
        <f t="shared" si="23"/>
        <v>32</v>
      </c>
      <c r="BO61" s="8">
        <f t="shared" si="24"/>
        <v>32</v>
      </c>
      <c r="BP61" s="139">
        <f t="shared" si="25"/>
        <v>-1.1700000000000017</v>
      </c>
      <c r="BQ61" s="139">
        <f t="shared" si="26"/>
        <v>-1.1700000000000017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690</v>
      </c>
      <c r="G62" s="16">
        <f>'[3]24'!G64</f>
        <v>0</v>
      </c>
      <c r="H62" s="17">
        <f t="shared" si="27"/>
        <v>1010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30.83</v>
      </c>
      <c r="AU62" s="8">
        <v>30.83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30.83</v>
      </c>
      <c r="BM62" s="8">
        <f t="shared" si="22"/>
        <v>30.83</v>
      </c>
      <c r="BN62" s="8">
        <f t="shared" si="23"/>
        <v>32</v>
      </c>
      <c r="BO62" s="8">
        <f t="shared" si="24"/>
        <v>32</v>
      </c>
      <c r="BP62" s="139">
        <f t="shared" si="25"/>
        <v>-1.1700000000000017</v>
      </c>
      <c r="BQ62" s="139">
        <f t="shared" si="26"/>
        <v>-1.1700000000000017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690</v>
      </c>
      <c r="G63" s="16">
        <f>'[3]24'!G65</f>
        <v>0</v>
      </c>
      <c r="H63" s="17">
        <f t="shared" si="27"/>
        <v>1010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30.83</v>
      </c>
      <c r="AU63" s="8">
        <v>30.83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30.83</v>
      </c>
      <c r="BM63" s="8">
        <f t="shared" si="22"/>
        <v>30.83</v>
      </c>
      <c r="BN63" s="8">
        <f t="shared" si="23"/>
        <v>32</v>
      </c>
      <c r="BO63" s="8">
        <f t="shared" si="24"/>
        <v>32</v>
      </c>
      <c r="BP63" s="139">
        <f t="shared" si="25"/>
        <v>-1.1700000000000017</v>
      </c>
      <c r="BQ63" s="139">
        <f t="shared" si="26"/>
        <v>-1.1700000000000017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690</v>
      </c>
      <c r="G64" s="16">
        <f>'[3]24'!G66</f>
        <v>0</v>
      </c>
      <c r="H64" s="17">
        <f t="shared" si="27"/>
        <v>1010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30.83</v>
      </c>
      <c r="AU64" s="8">
        <v>30.83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30.83</v>
      </c>
      <c r="BM64" s="8">
        <f t="shared" si="22"/>
        <v>30.83</v>
      </c>
      <c r="BN64" s="8">
        <f t="shared" si="23"/>
        <v>32</v>
      </c>
      <c r="BO64" s="8">
        <f t="shared" si="24"/>
        <v>32</v>
      </c>
      <c r="BP64" s="139">
        <f t="shared" si="25"/>
        <v>-1.1700000000000017</v>
      </c>
      <c r="BQ64" s="139">
        <f t="shared" si="26"/>
        <v>-1.1700000000000017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690</v>
      </c>
      <c r="G65" s="16">
        <f>'[3]24'!G67</f>
        <v>0</v>
      </c>
      <c r="H65" s="17">
        <f t="shared" si="27"/>
        <v>1010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30.83</v>
      </c>
      <c r="AU65" s="8">
        <v>30.83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30.83</v>
      </c>
      <c r="BM65" s="8">
        <f t="shared" si="22"/>
        <v>30.83</v>
      </c>
      <c r="BN65" s="8">
        <f t="shared" si="23"/>
        <v>32</v>
      </c>
      <c r="BO65" s="8">
        <f t="shared" si="24"/>
        <v>32</v>
      </c>
      <c r="BP65" s="139">
        <f t="shared" si="25"/>
        <v>-1.1700000000000017</v>
      </c>
      <c r="BQ65" s="139">
        <f t="shared" si="26"/>
        <v>-1.1700000000000017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690</v>
      </c>
      <c r="G66" s="16">
        <f>'[3]24'!G68</f>
        <v>0</v>
      </c>
      <c r="H66" s="17">
        <f t="shared" si="27"/>
        <v>1010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30.83</v>
      </c>
      <c r="AU66" s="8">
        <v>30.83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30.83</v>
      </c>
      <c r="BM66" s="8">
        <f t="shared" si="22"/>
        <v>30.83</v>
      </c>
      <c r="BN66" s="8">
        <f t="shared" si="23"/>
        <v>32</v>
      </c>
      <c r="BO66" s="8">
        <f t="shared" si="24"/>
        <v>32</v>
      </c>
      <c r="BP66" s="139">
        <f t="shared" si="25"/>
        <v>-1.1700000000000017</v>
      </c>
      <c r="BQ66" s="139">
        <f t="shared" si="26"/>
        <v>-1.1700000000000017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690</v>
      </c>
      <c r="G67" s="16">
        <f>'[3]24'!G69</f>
        <v>0</v>
      </c>
      <c r="H67" s="17">
        <f t="shared" si="27"/>
        <v>1010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30.83</v>
      </c>
      <c r="AU67" s="8">
        <v>30.83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30.83</v>
      </c>
      <c r="BM67" s="8">
        <f t="shared" si="22"/>
        <v>30.83</v>
      </c>
      <c r="BN67" s="8">
        <f t="shared" si="23"/>
        <v>32</v>
      </c>
      <c r="BO67" s="8">
        <f t="shared" si="24"/>
        <v>32</v>
      </c>
      <c r="BP67" s="139">
        <f t="shared" si="25"/>
        <v>-1.1700000000000017</v>
      </c>
      <c r="BQ67" s="139">
        <f t="shared" si="26"/>
        <v>-1.1700000000000017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690</v>
      </c>
      <c r="G68" s="16">
        <f>'[3]24'!G70</f>
        <v>0</v>
      </c>
      <c r="H68" s="17">
        <f t="shared" si="27"/>
        <v>1010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30.83</v>
      </c>
      <c r="AU68" s="8">
        <v>30.83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30.83</v>
      </c>
      <c r="BM68" s="8">
        <f t="shared" ref="BM68:BM98" si="54">AU68</f>
        <v>30.83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-1.1700000000000017</v>
      </c>
      <c r="BQ68" s="139">
        <f t="shared" ref="BQ68:BQ98" si="58">BM68-BO68</f>
        <v>-1.1700000000000017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690</v>
      </c>
      <c r="G69" s="16">
        <f>'[3]24'!G71</f>
        <v>0</v>
      </c>
      <c r="H69" s="17">
        <f t="shared" ref="H69:H98" si="59">SUM(B69:G69)</f>
        <v>1010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30.83</v>
      </c>
      <c r="AU69" s="8">
        <v>30.83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30.83</v>
      </c>
      <c r="BM69" s="8">
        <f t="shared" si="54"/>
        <v>30.83</v>
      </c>
      <c r="BN69" s="8">
        <f t="shared" si="55"/>
        <v>32</v>
      </c>
      <c r="BO69" s="8">
        <f t="shared" si="56"/>
        <v>32</v>
      </c>
      <c r="BP69" s="139">
        <f t="shared" si="57"/>
        <v>-1.1700000000000017</v>
      </c>
      <c r="BQ69" s="139">
        <f t="shared" si="58"/>
        <v>-1.1700000000000017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690</v>
      </c>
      <c r="G70" s="16">
        <f>'[3]24'!G72</f>
        <v>0</v>
      </c>
      <c r="H70" s="17">
        <f t="shared" si="59"/>
        <v>1010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</v>
      </c>
      <c r="AT70" s="8">
        <v>30.83</v>
      </c>
      <c r="AU70" s="8">
        <v>30.83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30.83</v>
      </c>
      <c r="BM70" s="8">
        <f t="shared" si="54"/>
        <v>30.83</v>
      </c>
      <c r="BN70" s="8">
        <f t="shared" si="55"/>
        <v>32</v>
      </c>
      <c r="BO70" s="8">
        <f t="shared" si="56"/>
        <v>32</v>
      </c>
      <c r="BP70" s="139">
        <f t="shared" si="57"/>
        <v>-1.1700000000000017</v>
      </c>
      <c r="BQ70" s="139">
        <f t="shared" si="58"/>
        <v>-1.1700000000000017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690</v>
      </c>
      <c r="G71" s="16">
        <f>'[3]24'!G73</f>
        <v>0</v>
      </c>
      <c r="H71" s="17">
        <f t="shared" si="59"/>
        <v>1010</v>
      </c>
      <c r="I71" s="15">
        <f>'[3]24'!J73</f>
        <v>307.053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307.053</v>
      </c>
      <c r="P71" s="18">
        <f>frq!C71</f>
        <v>1</v>
      </c>
      <c r="Q71" s="15">
        <f t="shared" si="33"/>
        <v>307.053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307.053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243.053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243.053</v>
      </c>
      <c r="AT71" s="8">
        <v>30.83</v>
      </c>
      <c r="AU71" s="8">
        <v>30.83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30.83</v>
      </c>
      <c r="BM71" s="8">
        <f t="shared" si="54"/>
        <v>30.83</v>
      </c>
      <c r="BN71" s="8">
        <f t="shared" si="55"/>
        <v>32</v>
      </c>
      <c r="BO71" s="8">
        <f t="shared" si="56"/>
        <v>32</v>
      </c>
      <c r="BP71" s="139">
        <f t="shared" si="57"/>
        <v>-1.1700000000000017</v>
      </c>
      <c r="BQ71" s="139">
        <f t="shared" si="58"/>
        <v>-1.1700000000000017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690</v>
      </c>
      <c r="G72" s="16">
        <f>'[3]24'!G74</f>
        <v>0</v>
      </c>
      <c r="H72" s="17">
        <f t="shared" si="59"/>
        <v>1010</v>
      </c>
      <c r="I72" s="15">
        <f>'[3]24'!J74</f>
        <v>307.053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307.053</v>
      </c>
      <c r="P72" s="18">
        <f>frq!C72</f>
        <v>1</v>
      </c>
      <c r="Q72" s="15">
        <f t="shared" si="33"/>
        <v>307.053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307.053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243.053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243.053</v>
      </c>
      <c r="AT72" s="8">
        <v>30.83</v>
      </c>
      <c r="AU72" s="8">
        <v>30.83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30.83</v>
      </c>
      <c r="BM72" s="8">
        <f t="shared" si="54"/>
        <v>30.83</v>
      </c>
      <c r="BN72" s="8">
        <f t="shared" si="55"/>
        <v>32</v>
      </c>
      <c r="BO72" s="8">
        <f t="shared" si="56"/>
        <v>32</v>
      </c>
      <c r="BP72" s="139">
        <f t="shared" si="57"/>
        <v>-1.1700000000000017</v>
      </c>
      <c r="BQ72" s="139">
        <f t="shared" si="58"/>
        <v>-1.1700000000000017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690</v>
      </c>
      <c r="G73" s="16">
        <f>'[3]24'!G75</f>
        <v>0</v>
      </c>
      <c r="H73" s="17">
        <f t="shared" si="59"/>
        <v>1010</v>
      </c>
      <c r="I73" s="15">
        <f>'[3]24'!J75</f>
        <v>307.053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307.053</v>
      </c>
      <c r="P73" s="18">
        <f>frq!C73</f>
        <v>1</v>
      </c>
      <c r="Q73" s="15">
        <f t="shared" si="33"/>
        <v>307.053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307.053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243.053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243.053</v>
      </c>
      <c r="AT73" s="8">
        <v>30.83</v>
      </c>
      <c r="AU73" s="8">
        <v>30.83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30.83</v>
      </c>
      <c r="BM73" s="8">
        <f t="shared" si="54"/>
        <v>30.83</v>
      </c>
      <c r="BN73" s="8">
        <f t="shared" si="55"/>
        <v>32</v>
      </c>
      <c r="BO73" s="8">
        <f t="shared" si="56"/>
        <v>32</v>
      </c>
      <c r="BP73" s="139">
        <f t="shared" si="57"/>
        <v>-1.1700000000000017</v>
      </c>
      <c r="BQ73" s="139">
        <f t="shared" si="58"/>
        <v>-1.1700000000000017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690</v>
      </c>
      <c r="G74" s="16">
        <f>'[3]24'!G76</f>
        <v>0</v>
      </c>
      <c r="H74" s="17">
        <f t="shared" si="59"/>
        <v>1010</v>
      </c>
      <c r="I74" s="15">
        <f>'[3]24'!J76</f>
        <v>307.053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307.053</v>
      </c>
      <c r="P74" s="18">
        <f>frq!C74</f>
        <v>1</v>
      </c>
      <c r="Q74" s="15">
        <f t="shared" si="33"/>
        <v>307.053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307.053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243.053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243.053</v>
      </c>
      <c r="AT74" s="8">
        <v>30.83</v>
      </c>
      <c r="AU74" s="8">
        <v>30.83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30.83</v>
      </c>
      <c r="BM74" s="8">
        <f t="shared" si="54"/>
        <v>30.83</v>
      </c>
      <c r="BN74" s="8">
        <f t="shared" si="55"/>
        <v>32</v>
      </c>
      <c r="BO74" s="8">
        <f t="shared" si="56"/>
        <v>32</v>
      </c>
      <c r="BP74" s="139">
        <f t="shared" si="57"/>
        <v>-1.1700000000000017</v>
      </c>
      <c r="BQ74" s="139">
        <f t="shared" si="58"/>
        <v>-1.1700000000000017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690</v>
      </c>
      <c r="G75" s="16">
        <f>'[3]24'!G77</f>
        <v>0</v>
      </c>
      <c r="H75" s="17">
        <f t="shared" si="59"/>
        <v>1010</v>
      </c>
      <c r="I75" s="15">
        <f>'[3]24'!J77</f>
        <v>307.053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307.053</v>
      </c>
      <c r="P75" s="18">
        <f>frq!C75</f>
        <v>1</v>
      </c>
      <c r="Q75" s="15">
        <f t="shared" si="33"/>
        <v>307.053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307.053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243.053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243.053</v>
      </c>
      <c r="AT75" s="8">
        <v>30.83</v>
      </c>
      <c r="AU75" s="8">
        <v>30.83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30.83</v>
      </c>
      <c r="BM75" s="8">
        <f t="shared" si="54"/>
        <v>30.83</v>
      </c>
      <c r="BN75" s="8">
        <f t="shared" si="55"/>
        <v>32</v>
      </c>
      <c r="BO75" s="8">
        <f t="shared" si="56"/>
        <v>32</v>
      </c>
      <c r="BP75" s="139">
        <f t="shared" si="57"/>
        <v>-1.1700000000000017</v>
      </c>
      <c r="BQ75" s="139">
        <f t="shared" si="58"/>
        <v>-1.1700000000000017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690</v>
      </c>
      <c r="G76" s="16">
        <f>'[3]24'!G78</f>
        <v>0</v>
      </c>
      <c r="H76" s="17">
        <f t="shared" si="59"/>
        <v>1010</v>
      </c>
      <c r="I76" s="15">
        <f>'[3]24'!J78</f>
        <v>317.053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317.053</v>
      </c>
      <c r="P76" s="18">
        <f>frq!C76</f>
        <v>1</v>
      </c>
      <c r="Q76" s="15">
        <f t="shared" si="33"/>
        <v>317.053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317.053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253.053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253.053</v>
      </c>
      <c r="AT76" s="8">
        <v>30.83</v>
      </c>
      <c r="AU76" s="8">
        <v>30.83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30.83</v>
      </c>
      <c r="BM76" s="8">
        <f t="shared" si="54"/>
        <v>30.83</v>
      </c>
      <c r="BN76" s="8">
        <f t="shared" si="55"/>
        <v>32</v>
      </c>
      <c r="BO76" s="8">
        <f t="shared" si="56"/>
        <v>32</v>
      </c>
      <c r="BP76" s="139">
        <f t="shared" si="57"/>
        <v>-1.1700000000000017</v>
      </c>
      <c r="BQ76" s="139">
        <f t="shared" si="58"/>
        <v>-1.1700000000000017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690</v>
      </c>
      <c r="G77" s="16">
        <f>'[3]24'!G79</f>
        <v>0</v>
      </c>
      <c r="H77" s="17">
        <f t="shared" si="59"/>
        <v>1010</v>
      </c>
      <c r="I77" s="15">
        <f>'[3]24'!J79</f>
        <v>320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30.83</v>
      </c>
      <c r="AU77" s="8">
        <v>30.83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30.83</v>
      </c>
      <c r="BM77" s="8">
        <f t="shared" si="54"/>
        <v>30.83</v>
      </c>
      <c r="BN77" s="8">
        <f t="shared" si="55"/>
        <v>32</v>
      </c>
      <c r="BO77" s="8">
        <f t="shared" si="56"/>
        <v>32</v>
      </c>
      <c r="BP77" s="139">
        <f t="shared" si="57"/>
        <v>-1.1700000000000017</v>
      </c>
      <c r="BQ77" s="139">
        <f t="shared" si="58"/>
        <v>-1.1700000000000017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690</v>
      </c>
      <c r="G78" s="16">
        <f>'[3]24'!G80</f>
        <v>0</v>
      </c>
      <c r="H78" s="17">
        <f t="shared" si="59"/>
        <v>1010</v>
      </c>
      <c r="I78" s="15">
        <f>'[3]24'!J80</f>
        <v>320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30.83</v>
      </c>
      <c r="AU78" s="8">
        <v>30.83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30.83</v>
      </c>
      <c r="BM78" s="8">
        <f t="shared" si="54"/>
        <v>30.83</v>
      </c>
      <c r="BN78" s="8">
        <f t="shared" si="55"/>
        <v>32</v>
      </c>
      <c r="BO78" s="8">
        <f t="shared" si="56"/>
        <v>32</v>
      </c>
      <c r="BP78" s="139">
        <f t="shared" si="57"/>
        <v>-1.1700000000000017</v>
      </c>
      <c r="BQ78" s="139">
        <f t="shared" si="58"/>
        <v>-1.1700000000000017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690</v>
      </c>
      <c r="G79" s="16">
        <f>'[3]24'!G81</f>
        <v>0</v>
      </c>
      <c r="H79" s="17">
        <f t="shared" si="59"/>
        <v>1010</v>
      </c>
      <c r="I79" s="15">
        <f>'[3]24'!J81</f>
        <v>320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30.83</v>
      </c>
      <c r="AU79" s="8">
        <v>30.83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30.83</v>
      </c>
      <c r="BM79" s="8">
        <f t="shared" si="54"/>
        <v>30.83</v>
      </c>
      <c r="BN79" s="8">
        <f t="shared" si="55"/>
        <v>32</v>
      </c>
      <c r="BO79" s="8">
        <f t="shared" si="56"/>
        <v>32</v>
      </c>
      <c r="BP79" s="139">
        <f t="shared" si="57"/>
        <v>-1.1700000000000017</v>
      </c>
      <c r="BQ79" s="139">
        <f t="shared" si="58"/>
        <v>-1.1700000000000017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690</v>
      </c>
      <c r="G80" s="16">
        <f>'[3]24'!G82</f>
        <v>0</v>
      </c>
      <c r="H80" s="17">
        <f t="shared" si="59"/>
        <v>1010</v>
      </c>
      <c r="I80" s="15">
        <f>'[3]24'!J82</f>
        <v>320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30.83</v>
      </c>
      <c r="AU80" s="8">
        <v>30.83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30.83</v>
      </c>
      <c r="BM80" s="8">
        <f t="shared" si="54"/>
        <v>30.83</v>
      </c>
      <c r="BN80" s="8">
        <f t="shared" si="55"/>
        <v>32</v>
      </c>
      <c r="BO80" s="8">
        <f t="shared" si="56"/>
        <v>32</v>
      </c>
      <c r="BP80" s="139">
        <f t="shared" si="57"/>
        <v>-1.1700000000000017</v>
      </c>
      <c r="BQ80" s="139">
        <f t="shared" si="58"/>
        <v>-1.1700000000000017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690</v>
      </c>
      <c r="G81" s="16">
        <f>'[3]24'!G83</f>
        <v>0</v>
      </c>
      <c r="H81" s="17">
        <f t="shared" si="59"/>
        <v>1010</v>
      </c>
      <c r="I81" s="15">
        <f>'[3]24'!J83</f>
        <v>320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30.83</v>
      </c>
      <c r="AU81" s="8">
        <v>30.83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30.83</v>
      </c>
      <c r="BM81" s="8">
        <f t="shared" si="54"/>
        <v>30.83</v>
      </c>
      <c r="BN81" s="8">
        <f t="shared" si="55"/>
        <v>32</v>
      </c>
      <c r="BO81" s="8">
        <f t="shared" si="56"/>
        <v>32</v>
      </c>
      <c r="BP81" s="139">
        <f t="shared" si="57"/>
        <v>-1.1700000000000017</v>
      </c>
      <c r="BQ81" s="139">
        <f t="shared" si="58"/>
        <v>-1.1700000000000017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690</v>
      </c>
      <c r="G82" s="16">
        <f>'[3]24'!G84</f>
        <v>0</v>
      </c>
      <c r="H82" s="17">
        <f t="shared" si="59"/>
        <v>1010</v>
      </c>
      <c r="I82" s="15">
        <f>'[3]24'!J84</f>
        <v>320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30.83</v>
      </c>
      <c r="AU82" s="8">
        <v>30.83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30.83</v>
      </c>
      <c r="BM82" s="8">
        <f t="shared" si="54"/>
        <v>30.83</v>
      </c>
      <c r="BN82" s="8">
        <f t="shared" si="55"/>
        <v>32</v>
      </c>
      <c r="BO82" s="8">
        <f t="shared" si="56"/>
        <v>32</v>
      </c>
      <c r="BP82" s="139">
        <f t="shared" si="57"/>
        <v>-1.1700000000000017</v>
      </c>
      <c r="BQ82" s="139">
        <f t="shared" si="58"/>
        <v>-1.1700000000000017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670</v>
      </c>
      <c r="G83" s="16">
        <f>'[3]24'!G85</f>
        <v>0</v>
      </c>
      <c r="H83" s="17">
        <f t="shared" si="59"/>
        <v>990</v>
      </c>
      <c r="I83" s="15">
        <f>'[3]24'!J85</f>
        <v>300.053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300.053</v>
      </c>
      <c r="P83" s="18">
        <f>frq!C83</f>
        <v>1</v>
      </c>
      <c r="Q83" s="15">
        <f t="shared" si="33"/>
        <v>300.053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300.053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236.053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236.053</v>
      </c>
      <c r="AT83" s="8">
        <v>30.83</v>
      </c>
      <c r="AU83" s="8">
        <v>30.83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30.83</v>
      </c>
      <c r="BM83" s="8">
        <f t="shared" si="54"/>
        <v>30.83</v>
      </c>
      <c r="BN83" s="8">
        <f t="shared" si="55"/>
        <v>32</v>
      </c>
      <c r="BO83" s="8">
        <f t="shared" si="56"/>
        <v>32</v>
      </c>
      <c r="BP83" s="139">
        <f t="shared" si="57"/>
        <v>-1.1700000000000017</v>
      </c>
      <c r="BQ83" s="139">
        <f t="shared" si="58"/>
        <v>-1.1700000000000017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670</v>
      </c>
      <c r="G84" s="16">
        <f>'[3]24'!G86</f>
        <v>0</v>
      </c>
      <c r="H84" s="17">
        <f t="shared" si="59"/>
        <v>990</v>
      </c>
      <c r="I84" s="15">
        <f>'[3]24'!J86</f>
        <v>300.053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300.053</v>
      </c>
      <c r="P84" s="18">
        <f>frq!C84</f>
        <v>1</v>
      </c>
      <c r="Q84" s="15">
        <f t="shared" si="33"/>
        <v>300.053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300.053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236.053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236.053</v>
      </c>
      <c r="AT84" s="8">
        <v>30.83</v>
      </c>
      <c r="AU84" s="8">
        <v>30.83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30.83</v>
      </c>
      <c r="BM84" s="8">
        <f t="shared" si="54"/>
        <v>30.83</v>
      </c>
      <c r="BN84" s="8">
        <f t="shared" si="55"/>
        <v>32</v>
      </c>
      <c r="BO84" s="8">
        <f t="shared" si="56"/>
        <v>32</v>
      </c>
      <c r="BP84" s="139">
        <f t="shared" si="57"/>
        <v>-1.1700000000000017</v>
      </c>
      <c r="BQ84" s="139">
        <f t="shared" si="58"/>
        <v>-1.1700000000000017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670</v>
      </c>
      <c r="G85" s="16">
        <f>'[3]24'!G87</f>
        <v>0</v>
      </c>
      <c r="H85" s="17">
        <f t="shared" si="59"/>
        <v>990</v>
      </c>
      <c r="I85" s="15">
        <f>'[3]24'!J87</f>
        <v>275.44299999999998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275.44299999999998</v>
      </c>
      <c r="P85" s="18">
        <f>frq!C85</f>
        <v>1</v>
      </c>
      <c r="Q85" s="15">
        <f t="shared" si="33"/>
        <v>275.44299999999998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275.44299999999998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211.44299999999998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211.44299999999998</v>
      </c>
      <c r="AT85" s="8">
        <v>30.83</v>
      </c>
      <c r="AU85" s="8">
        <v>30.83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30.83</v>
      </c>
      <c r="BM85" s="8">
        <f t="shared" si="54"/>
        <v>30.83</v>
      </c>
      <c r="BN85" s="8">
        <f t="shared" si="55"/>
        <v>32</v>
      </c>
      <c r="BO85" s="8">
        <f t="shared" si="56"/>
        <v>32</v>
      </c>
      <c r="BP85" s="139">
        <f t="shared" si="57"/>
        <v>-1.1700000000000017</v>
      </c>
      <c r="BQ85" s="139">
        <f t="shared" si="58"/>
        <v>-1.1700000000000017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670</v>
      </c>
      <c r="G86" s="16">
        <f>'[3]24'!G88</f>
        <v>0</v>
      </c>
      <c r="H86" s="17">
        <f t="shared" si="59"/>
        <v>990</v>
      </c>
      <c r="I86" s="15">
        <f>'[3]24'!J88</f>
        <v>275.44299999999998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275.44299999999998</v>
      </c>
      <c r="P86" s="18">
        <f>frq!C86</f>
        <v>1</v>
      </c>
      <c r="Q86" s="15">
        <f t="shared" si="33"/>
        <v>275.44299999999998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275.44299999999998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211.44299999999998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211.44299999999998</v>
      </c>
      <c r="AT86" s="8">
        <v>30.83</v>
      </c>
      <c r="AU86" s="8">
        <v>30.83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30.83</v>
      </c>
      <c r="BM86" s="8">
        <f t="shared" si="54"/>
        <v>30.83</v>
      </c>
      <c r="BN86" s="8">
        <f t="shared" si="55"/>
        <v>32</v>
      </c>
      <c r="BO86" s="8">
        <f t="shared" si="56"/>
        <v>32</v>
      </c>
      <c r="BP86" s="139">
        <f t="shared" si="57"/>
        <v>-1.1700000000000017</v>
      </c>
      <c r="BQ86" s="139">
        <f t="shared" si="58"/>
        <v>-1.1700000000000017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670</v>
      </c>
      <c r="G87" s="16">
        <f>'[3]24'!G89</f>
        <v>0</v>
      </c>
      <c r="H87" s="17">
        <f t="shared" si="59"/>
        <v>990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26.33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211.67000000000002</v>
      </c>
      <c r="AT87" s="8">
        <v>25.37</v>
      </c>
      <c r="AU87" s="8">
        <v>30.83</v>
      </c>
      <c r="AW87" s="202">
        <v>26.33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26.33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25.37</v>
      </c>
      <c r="BM87" s="8">
        <f t="shared" si="54"/>
        <v>30.83</v>
      </c>
      <c r="BN87" s="8">
        <f t="shared" si="55"/>
        <v>26.33</v>
      </c>
      <c r="BO87" s="8">
        <f t="shared" si="56"/>
        <v>32</v>
      </c>
      <c r="BP87" s="139">
        <f t="shared" si="57"/>
        <v>-0.9599999999999973</v>
      </c>
      <c r="BQ87" s="139">
        <f t="shared" si="58"/>
        <v>-1.1700000000000017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670</v>
      </c>
      <c r="G88" s="16">
        <f>'[3]24'!G90</f>
        <v>0</v>
      </c>
      <c r="H88" s="17">
        <f t="shared" si="59"/>
        <v>990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26.33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211.67000000000002</v>
      </c>
      <c r="AT88" s="8">
        <v>25.37</v>
      </c>
      <c r="AU88" s="8">
        <v>30.83</v>
      </c>
      <c r="AW88" s="202">
        <v>26.33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26.33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25.37</v>
      </c>
      <c r="BM88" s="8">
        <f t="shared" si="54"/>
        <v>30.83</v>
      </c>
      <c r="BN88" s="8">
        <f t="shared" si="55"/>
        <v>26.33</v>
      </c>
      <c r="BO88" s="8">
        <f t="shared" si="56"/>
        <v>32</v>
      </c>
      <c r="BP88" s="139">
        <f t="shared" si="57"/>
        <v>-0.9599999999999973</v>
      </c>
      <c r="BQ88" s="139">
        <f t="shared" si="58"/>
        <v>-1.1700000000000017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670</v>
      </c>
      <c r="G89" s="16">
        <f>'[3]24'!G91</f>
        <v>0</v>
      </c>
      <c r="H89" s="17">
        <f t="shared" si="59"/>
        <v>990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T89" s="8">
        <v>25.37</v>
      </c>
      <c r="AU89" s="8">
        <v>25.93</v>
      </c>
      <c r="AW89" s="202">
        <v>26.91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26.91</v>
      </c>
      <c r="BD89" s="202">
        <v>26.91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26.91</v>
      </c>
      <c r="BL89" s="8">
        <f t="shared" si="53"/>
        <v>25.37</v>
      </c>
      <c r="BM89" s="8">
        <f t="shared" si="54"/>
        <v>25.93</v>
      </c>
      <c r="BN89" s="8">
        <f t="shared" si="55"/>
        <v>26.91</v>
      </c>
      <c r="BO89" s="8">
        <f t="shared" si="56"/>
        <v>26.91</v>
      </c>
      <c r="BP89" s="139">
        <f t="shared" si="57"/>
        <v>-1.5399999999999991</v>
      </c>
      <c r="BQ89" s="139">
        <f t="shared" si="58"/>
        <v>-0.98000000000000043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670</v>
      </c>
      <c r="G90" s="16">
        <f>'[3]24'!G92</f>
        <v>0</v>
      </c>
      <c r="H90" s="17">
        <f t="shared" si="59"/>
        <v>990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T90" s="8">
        <v>25.37</v>
      </c>
      <c r="AU90" s="8">
        <v>25.93</v>
      </c>
      <c r="AW90" s="202">
        <v>26.91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26.91</v>
      </c>
      <c r="BD90" s="202">
        <v>26.91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26.91</v>
      </c>
      <c r="BL90" s="8">
        <f t="shared" si="53"/>
        <v>25.37</v>
      </c>
      <c r="BM90" s="8">
        <f t="shared" si="54"/>
        <v>25.93</v>
      </c>
      <c r="BN90" s="8">
        <f t="shared" si="55"/>
        <v>26.91</v>
      </c>
      <c r="BO90" s="8">
        <f t="shared" si="56"/>
        <v>26.91</v>
      </c>
      <c r="BP90" s="139">
        <f t="shared" si="57"/>
        <v>-1.5399999999999991</v>
      </c>
      <c r="BQ90" s="139">
        <f t="shared" si="58"/>
        <v>-0.98000000000000043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670</v>
      </c>
      <c r="G91" s="16">
        <f>'[3]24'!G93</f>
        <v>0</v>
      </c>
      <c r="H91" s="17">
        <f t="shared" si="59"/>
        <v>990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T91" s="8">
        <v>25.37</v>
      </c>
      <c r="AU91" s="8">
        <v>25.93</v>
      </c>
      <c r="AW91" s="202">
        <v>26.91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26.91</v>
      </c>
      <c r="BD91" s="202">
        <v>26.91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26.91</v>
      </c>
      <c r="BL91" s="8">
        <f t="shared" si="53"/>
        <v>25.37</v>
      </c>
      <c r="BM91" s="8">
        <f t="shared" si="54"/>
        <v>25.93</v>
      </c>
      <c r="BN91" s="8">
        <f t="shared" si="55"/>
        <v>26.91</v>
      </c>
      <c r="BO91" s="8">
        <f t="shared" si="56"/>
        <v>26.91</v>
      </c>
      <c r="BP91" s="139">
        <f t="shared" si="57"/>
        <v>-1.5399999999999991</v>
      </c>
      <c r="BQ91" s="139">
        <f t="shared" si="58"/>
        <v>-0.98000000000000043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670</v>
      </c>
      <c r="G92" s="16">
        <f>'[3]24'!G94</f>
        <v>0</v>
      </c>
      <c r="H92" s="17">
        <f t="shared" si="59"/>
        <v>990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T92" s="8">
        <v>25.37</v>
      </c>
      <c r="AU92" s="8">
        <v>25.93</v>
      </c>
      <c r="AW92" s="202">
        <v>26.91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26.91</v>
      </c>
      <c r="BD92" s="202">
        <v>26.91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26.91</v>
      </c>
      <c r="BL92" s="8">
        <f t="shared" si="53"/>
        <v>25.37</v>
      </c>
      <c r="BM92" s="8">
        <f t="shared" si="54"/>
        <v>25.93</v>
      </c>
      <c r="BN92" s="8">
        <f t="shared" si="55"/>
        <v>26.91</v>
      </c>
      <c r="BO92" s="8">
        <f t="shared" si="56"/>
        <v>26.91</v>
      </c>
      <c r="BP92" s="139">
        <f t="shared" si="57"/>
        <v>-1.5399999999999991</v>
      </c>
      <c r="BQ92" s="139">
        <f t="shared" si="58"/>
        <v>-0.98000000000000043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670</v>
      </c>
      <c r="G93" s="16">
        <f>'[3]24'!G95</f>
        <v>0</v>
      </c>
      <c r="H93" s="17">
        <f t="shared" si="59"/>
        <v>990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25.32</v>
      </c>
      <c r="AU93" s="8">
        <v>25.93</v>
      </c>
      <c r="AW93" s="202">
        <v>26.91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26.91</v>
      </c>
      <c r="BD93" s="202">
        <v>26.91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26.91</v>
      </c>
      <c r="BL93" s="8">
        <f t="shared" si="53"/>
        <v>25.32</v>
      </c>
      <c r="BM93" s="8">
        <f t="shared" si="54"/>
        <v>25.93</v>
      </c>
      <c r="BN93" s="8">
        <f t="shared" si="55"/>
        <v>26.91</v>
      </c>
      <c r="BO93" s="8">
        <f t="shared" si="56"/>
        <v>26.91</v>
      </c>
      <c r="BP93" s="139">
        <f t="shared" si="57"/>
        <v>-1.5899999999999999</v>
      </c>
      <c r="BQ93" s="139">
        <f t="shared" si="58"/>
        <v>-0.98000000000000043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670</v>
      </c>
      <c r="G94" s="16">
        <f>'[3]24'!G96</f>
        <v>0</v>
      </c>
      <c r="H94" s="17">
        <f t="shared" si="59"/>
        <v>990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25.32</v>
      </c>
      <c r="AU94" s="8">
        <v>25.93</v>
      </c>
      <c r="AW94" s="202">
        <v>26.91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26.91</v>
      </c>
      <c r="BD94" s="202">
        <v>26.91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26.91</v>
      </c>
      <c r="BL94" s="8">
        <f t="shared" si="53"/>
        <v>25.32</v>
      </c>
      <c r="BM94" s="8">
        <f t="shared" si="54"/>
        <v>25.93</v>
      </c>
      <c r="BN94" s="8">
        <f t="shared" si="55"/>
        <v>26.91</v>
      </c>
      <c r="BO94" s="8">
        <f t="shared" si="56"/>
        <v>26.91</v>
      </c>
      <c r="BP94" s="139">
        <f t="shared" si="57"/>
        <v>-1.5899999999999999</v>
      </c>
      <c r="BQ94" s="139">
        <f t="shared" si="58"/>
        <v>-0.98000000000000043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670</v>
      </c>
      <c r="G95" s="16">
        <f>'[3]24'!G97</f>
        <v>0</v>
      </c>
      <c r="H95" s="17">
        <f t="shared" si="59"/>
        <v>990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25.93</v>
      </c>
      <c r="AU95" s="8">
        <v>25.93</v>
      </c>
      <c r="AW95" s="202">
        <v>26.91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26.91</v>
      </c>
      <c r="BD95" s="202">
        <v>26.91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26.91</v>
      </c>
      <c r="BL95" s="8">
        <f t="shared" si="53"/>
        <v>25.93</v>
      </c>
      <c r="BM95" s="8">
        <f t="shared" si="54"/>
        <v>25.93</v>
      </c>
      <c r="BN95" s="8">
        <f t="shared" si="55"/>
        <v>26.91</v>
      </c>
      <c r="BO95" s="8">
        <f t="shared" si="56"/>
        <v>26.91</v>
      </c>
      <c r="BP95" s="139">
        <f t="shared" si="57"/>
        <v>-0.98000000000000043</v>
      </c>
      <c r="BQ95" s="139">
        <f t="shared" si="58"/>
        <v>-0.98000000000000043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670</v>
      </c>
      <c r="G96" s="16">
        <f>'[3]24'!G98</f>
        <v>0</v>
      </c>
      <c r="H96" s="17">
        <f t="shared" si="59"/>
        <v>990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25.93</v>
      </c>
      <c r="AU96" s="8">
        <v>25.93</v>
      </c>
      <c r="AW96" s="202">
        <v>26.91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26.91</v>
      </c>
      <c r="BD96" s="202">
        <v>26.91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26.91</v>
      </c>
      <c r="BL96" s="8">
        <f t="shared" si="53"/>
        <v>25.93</v>
      </c>
      <c r="BM96" s="8">
        <f t="shared" si="54"/>
        <v>25.93</v>
      </c>
      <c r="BN96" s="8">
        <f t="shared" si="55"/>
        <v>26.91</v>
      </c>
      <c r="BO96" s="8">
        <f t="shared" si="56"/>
        <v>26.91</v>
      </c>
      <c r="BP96" s="139">
        <f t="shared" si="57"/>
        <v>-0.98000000000000043</v>
      </c>
      <c r="BQ96" s="139">
        <f t="shared" si="58"/>
        <v>-0.98000000000000043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670</v>
      </c>
      <c r="G97" s="16">
        <f>'[3]24'!G99</f>
        <v>0</v>
      </c>
      <c r="H97" s="17">
        <f t="shared" si="59"/>
        <v>990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25.93</v>
      </c>
      <c r="AU97" s="8">
        <v>25.93</v>
      </c>
      <c r="AW97" s="202">
        <v>26.91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26.91</v>
      </c>
      <c r="BD97" s="202">
        <v>26.91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26.91</v>
      </c>
      <c r="BL97" s="8">
        <f t="shared" si="53"/>
        <v>25.93</v>
      </c>
      <c r="BM97" s="8">
        <f t="shared" si="54"/>
        <v>25.93</v>
      </c>
      <c r="BN97" s="8">
        <f t="shared" si="55"/>
        <v>26.91</v>
      </c>
      <c r="BO97" s="8">
        <f t="shared" si="56"/>
        <v>26.91</v>
      </c>
      <c r="BP97" s="139">
        <f t="shared" si="57"/>
        <v>-0.98000000000000043</v>
      </c>
      <c r="BQ97" s="139">
        <f t="shared" si="58"/>
        <v>-0.98000000000000043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670</v>
      </c>
      <c r="G98" s="16">
        <f>'[3]24'!G100</f>
        <v>0</v>
      </c>
      <c r="H98" s="17">
        <f t="shared" si="59"/>
        <v>990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25.93</v>
      </c>
      <c r="AU98" s="8">
        <v>25.93</v>
      </c>
      <c r="AW98" s="202">
        <v>26.91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26.91</v>
      </c>
      <c r="BD98" s="202">
        <v>26.91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26.91</v>
      </c>
      <c r="BL98" s="8">
        <f t="shared" si="53"/>
        <v>25.93</v>
      </c>
      <c r="BM98" s="8">
        <f t="shared" si="54"/>
        <v>25.93</v>
      </c>
      <c r="BN98" s="8">
        <f t="shared" si="55"/>
        <v>26.91</v>
      </c>
      <c r="BO98" s="8">
        <f t="shared" si="56"/>
        <v>26.91</v>
      </c>
      <c r="BP98" s="139">
        <f t="shared" si="57"/>
        <v>-0.98000000000000043</v>
      </c>
      <c r="BQ98" s="139">
        <f t="shared" si="58"/>
        <v>-0.98000000000000043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20.6</v>
      </c>
      <c r="G99" s="15">
        <f t="shared" si="62"/>
        <v>0</v>
      </c>
      <c r="H99" s="15">
        <f t="shared" si="62"/>
        <v>28.28</v>
      </c>
      <c r="I99" s="15">
        <f t="shared" si="62"/>
        <v>6.789044999999998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6.789044999999998</v>
      </c>
      <c r="P99" s="15">
        <f t="shared" si="62"/>
        <v>2.4E-2</v>
      </c>
      <c r="Q99" s="15">
        <f t="shared" si="62"/>
        <v>6.789044999999998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6.789044999999998</v>
      </c>
      <c r="X99" s="15">
        <f t="shared" si="62"/>
        <v>0.72698999999999969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0.72698999999999969</v>
      </c>
      <c r="AE99" s="15">
        <f t="shared" si="62"/>
        <v>0.72415499999999977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0.72415499999999977</v>
      </c>
      <c r="AL99" s="15">
        <f t="shared" si="62"/>
        <v>5.3378999999999985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5.3378999999999985</v>
      </c>
      <c r="AS99" s="15">
        <f t="shared" si="62"/>
        <v>0</v>
      </c>
      <c r="AT99" s="15">
        <f t="shared" si="62"/>
        <v>0.70210499999999909</v>
      </c>
      <c r="AU99" s="15">
        <f t="shared" si="62"/>
        <v>0.69782999999999895</v>
      </c>
      <c r="AV99" s="15">
        <f t="shared" si="62"/>
        <v>0</v>
      </c>
      <c r="AW99" s="15">
        <f t="shared" si="62"/>
        <v>0.72698999999999969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0.72698999999999969</v>
      </c>
      <c r="BD99" s="15">
        <f t="shared" si="62"/>
        <v>0.72415499999999977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0.72415499999999977</v>
      </c>
      <c r="BK99" s="15"/>
      <c r="BL99" s="15">
        <f t="shared" si="63"/>
        <v>0.70210499999999909</v>
      </c>
      <c r="BM99" s="15">
        <f t="shared" si="63"/>
        <v>0.69782999999999895</v>
      </c>
      <c r="BN99" s="15">
        <f t="shared" si="63"/>
        <v>0.72698999999999969</v>
      </c>
      <c r="BO99" s="15">
        <f t="shared" si="63"/>
        <v>0.72415499999999977</v>
      </c>
      <c r="BP99" s="15">
        <f t="shared" si="63"/>
        <v>-2.4885000000000025E-2</v>
      </c>
      <c r="BQ99" s="15">
        <f t="shared" si="63"/>
        <v>-2.6325000000000032E-2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0</v>
      </c>
      <c r="F39">
        <f t="shared" si="4"/>
        <v>60</v>
      </c>
      <c r="G39">
        <f t="shared" si="5"/>
        <v>-0.4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-0.4</v>
      </c>
      <c r="P39">
        <v>-0.16612000000000002</v>
      </c>
      <c r="Q39">
        <v>-9.0959999999999999E-2</v>
      </c>
      <c r="R39">
        <v>0</v>
      </c>
      <c r="S39">
        <v>-1.9800000000000002E-2</v>
      </c>
      <c r="T39">
        <v>-0.11868000000000002</v>
      </c>
      <c r="U39" s="114">
        <f t="shared" si="2"/>
        <v>-0.39556000000000002</v>
      </c>
      <c r="V39" s="112">
        <f t="shared" si="3"/>
        <v>-4.4399999999999995E-3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0</v>
      </c>
      <c r="F40">
        <f t="shared" si="4"/>
        <v>60</v>
      </c>
      <c r="G40">
        <f t="shared" si="5"/>
        <v>-0.4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-0.4</v>
      </c>
      <c r="P40">
        <v>-0.16612000000000002</v>
      </c>
      <c r="Q40">
        <v>-9.0959999999999999E-2</v>
      </c>
      <c r="R40">
        <v>0</v>
      </c>
      <c r="S40">
        <v>-1.9800000000000002E-2</v>
      </c>
      <c r="T40">
        <v>-0.11868000000000002</v>
      </c>
      <c r="U40" s="114">
        <f t="shared" si="2"/>
        <v>-0.39556000000000002</v>
      </c>
      <c r="V40" s="112">
        <f t="shared" si="3"/>
        <v>-4.4399999999999995E-3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0</v>
      </c>
      <c r="F41">
        <f t="shared" si="4"/>
        <v>60</v>
      </c>
      <c r="G41">
        <f t="shared" si="5"/>
        <v>-0.4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-0.4</v>
      </c>
      <c r="P41">
        <v>-0.16612000000000002</v>
      </c>
      <c r="Q41">
        <v>-9.0959999999999999E-2</v>
      </c>
      <c r="R41">
        <v>0</v>
      </c>
      <c r="S41">
        <v>-1.9800000000000002E-2</v>
      </c>
      <c r="T41">
        <v>-0.11868000000000002</v>
      </c>
      <c r="U41" s="114">
        <f t="shared" si="2"/>
        <v>-0.39556000000000002</v>
      </c>
      <c r="V41" s="112">
        <f t="shared" si="3"/>
        <v>-4.4399999999999995E-3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0</v>
      </c>
      <c r="F42">
        <f t="shared" si="4"/>
        <v>60</v>
      </c>
      <c r="G42">
        <f t="shared" si="5"/>
        <v>-0.4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-0.4</v>
      </c>
      <c r="P42">
        <v>-0.16612000000000002</v>
      </c>
      <c r="Q42">
        <v>-9.0959999999999999E-2</v>
      </c>
      <c r="R42">
        <v>0</v>
      </c>
      <c r="S42">
        <v>-1.9800000000000002E-2</v>
      </c>
      <c r="T42">
        <v>-0.11868000000000002</v>
      </c>
      <c r="U42" s="114">
        <f t="shared" si="2"/>
        <v>-0.39556000000000002</v>
      </c>
      <c r="V42" s="112">
        <f t="shared" si="3"/>
        <v>-4.4399999999999995E-3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0</v>
      </c>
      <c r="F43">
        <f t="shared" si="4"/>
        <v>60</v>
      </c>
      <c r="G43">
        <f t="shared" si="5"/>
        <v>-0.4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-0.4</v>
      </c>
      <c r="P43">
        <v>-0.16612000000000002</v>
      </c>
      <c r="Q43">
        <v>-9.0959999999999999E-2</v>
      </c>
      <c r="R43">
        <v>0</v>
      </c>
      <c r="S43">
        <v>-1.9800000000000002E-2</v>
      </c>
      <c r="T43">
        <v>-0.11868000000000002</v>
      </c>
      <c r="U43" s="114">
        <f t="shared" si="2"/>
        <v>-0.39556000000000002</v>
      </c>
      <c r="V43" s="112">
        <f t="shared" si="3"/>
        <v>-4.4399999999999995E-3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0</v>
      </c>
      <c r="F44">
        <f t="shared" si="4"/>
        <v>60</v>
      </c>
      <c r="G44">
        <f t="shared" si="5"/>
        <v>-0.4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-0.4</v>
      </c>
      <c r="P44">
        <v>-0.16612000000000002</v>
      </c>
      <c r="Q44">
        <v>-9.0959999999999999E-2</v>
      </c>
      <c r="R44">
        <v>0</v>
      </c>
      <c r="S44">
        <v>-1.9800000000000002E-2</v>
      </c>
      <c r="T44">
        <v>-0.11868000000000002</v>
      </c>
      <c r="U44" s="114">
        <f t="shared" si="2"/>
        <v>-0.39556000000000002</v>
      </c>
      <c r="V44" s="112">
        <f t="shared" si="3"/>
        <v>-4.4399999999999995E-3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0</v>
      </c>
      <c r="F45">
        <f t="shared" si="4"/>
        <v>60</v>
      </c>
      <c r="G45">
        <f t="shared" si="5"/>
        <v>-0.4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-0.4</v>
      </c>
      <c r="P45">
        <v>-0.16612000000000002</v>
      </c>
      <c r="Q45">
        <v>-9.0959999999999999E-2</v>
      </c>
      <c r="R45">
        <v>0</v>
      </c>
      <c r="S45">
        <v>-1.9800000000000002E-2</v>
      </c>
      <c r="T45">
        <v>-0.11868000000000002</v>
      </c>
      <c r="U45" s="114">
        <f t="shared" si="2"/>
        <v>-0.39556000000000002</v>
      </c>
      <c r="V45" s="112">
        <f t="shared" si="3"/>
        <v>-4.4399999999999995E-3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0</v>
      </c>
      <c r="F46">
        <f t="shared" si="4"/>
        <v>60</v>
      </c>
      <c r="G46">
        <f t="shared" si="5"/>
        <v>-0.4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-0.4</v>
      </c>
      <c r="P46">
        <v>-0.16612000000000002</v>
      </c>
      <c r="Q46">
        <v>-9.0959999999999999E-2</v>
      </c>
      <c r="R46">
        <v>0</v>
      </c>
      <c r="S46">
        <v>-1.9800000000000002E-2</v>
      </c>
      <c r="T46">
        <v>-0.11868000000000002</v>
      </c>
      <c r="U46" s="114">
        <f t="shared" si="2"/>
        <v>-0.39556000000000002</v>
      </c>
      <c r="V46" s="112">
        <f t="shared" si="3"/>
        <v>-4.4399999999999995E-3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0</v>
      </c>
      <c r="F47">
        <f t="shared" si="4"/>
        <v>60</v>
      </c>
      <c r="G47">
        <f t="shared" si="5"/>
        <v>-0.4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-0.4</v>
      </c>
      <c r="P47">
        <v>-0.16612000000000002</v>
      </c>
      <c r="Q47">
        <v>-9.0959999999999999E-2</v>
      </c>
      <c r="R47">
        <v>0</v>
      </c>
      <c r="S47">
        <v>-1.9800000000000002E-2</v>
      </c>
      <c r="T47">
        <v>-0.11868000000000002</v>
      </c>
      <c r="U47" s="114">
        <f t="shared" si="2"/>
        <v>-0.39556000000000002</v>
      </c>
      <c r="V47" s="112">
        <f t="shared" si="3"/>
        <v>-4.4399999999999995E-3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0</v>
      </c>
      <c r="F48">
        <f t="shared" si="4"/>
        <v>60</v>
      </c>
      <c r="G48">
        <f t="shared" si="5"/>
        <v>-0.4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-0.4</v>
      </c>
      <c r="P48">
        <v>-0.16612000000000002</v>
      </c>
      <c r="Q48">
        <v>-9.0959999999999999E-2</v>
      </c>
      <c r="R48">
        <v>0</v>
      </c>
      <c r="S48">
        <v>-1.9800000000000002E-2</v>
      </c>
      <c r="T48">
        <v>-0.11868000000000002</v>
      </c>
      <c r="U48" s="114">
        <f t="shared" si="2"/>
        <v>-0.39556000000000002</v>
      </c>
      <c r="V48" s="112">
        <f t="shared" si="3"/>
        <v>-4.4399999999999995E-3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0</v>
      </c>
      <c r="F49">
        <f t="shared" si="4"/>
        <v>60</v>
      </c>
      <c r="G49">
        <f t="shared" si="5"/>
        <v>-0.4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-0.4</v>
      </c>
      <c r="P49">
        <v>-0.16612000000000002</v>
      </c>
      <c r="Q49">
        <v>-9.0959999999999999E-2</v>
      </c>
      <c r="R49">
        <v>0</v>
      </c>
      <c r="S49">
        <v>-1.9800000000000002E-2</v>
      </c>
      <c r="T49">
        <v>-0.11868000000000002</v>
      </c>
      <c r="U49" s="114">
        <f t="shared" si="2"/>
        <v>-0.39556000000000002</v>
      </c>
      <c r="V49" s="112">
        <f t="shared" si="3"/>
        <v>-4.4399999999999995E-3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0</v>
      </c>
      <c r="F50">
        <f t="shared" si="4"/>
        <v>60</v>
      </c>
      <c r="G50">
        <f t="shared" si="5"/>
        <v>-0.4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-0.4</v>
      </c>
      <c r="P50">
        <v>-0.16612000000000002</v>
      </c>
      <c r="Q50">
        <v>-9.0959999999999999E-2</v>
      </c>
      <c r="R50">
        <v>0</v>
      </c>
      <c r="S50">
        <v>-1.9800000000000002E-2</v>
      </c>
      <c r="T50">
        <v>-0.11868000000000002</v>
      </c>
      <c r="U50" s="114">
        <f t="shared" si="2"/>
        <v>-0.39556000000000002</v>
      </c>
      <c r="V50" s="112">
        <f t="shared" si="3"/>
        <v>-4.4399999999999995E-3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0</v>
      </c>
      <c r="F51">
        <f t="shared" si="4"/>
        <v>60</v>
      </c>
      <c r="G51">
        <f t="shared" si="5"/>
        <v>-0.4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-0.4</v>
      </c>
      <c r="P51">
        <v>-0.16612000000000002</v>
      </c>
      <c r="Q51">
        <v>-9.0959999999999999E-2</v>
      </c>
      <c r="R51">
        <v>0</v>
      </c>
      <c r="S51">
        <v>-1.9800000000000002E-2</v>
      </c>
      <c r="T51">
        <v>-0.11868000000000002</v>
      </c>
      <c r="U51" s="114">
        <f t="shared" si="2"/>
        <v>-0.39556000000000002</v>
      </c>
      <c r="V51" s="112">
        <f t="shared" si="3"/>
        <v>-4.4399999999999995E-3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0</v>
      </c>
      <c r="F52">
        <f t="shared" si="4"/>
        <v>60</v>
      </c>
      <c r="G52">
        <f t="shared" si="5"/>
        <v>-0.4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-0.4</v>
      </c>
      <c r="P52">
        <v>-0.16612000000000002</v>
      </c>
      <c r="Q52">
        <v>-9.0959999999999999E-2</v>
      </c>
      <c r="R52">
        <v>0</v>
      </c>
      <c r="S52">
        <v>-1.9800000000000002E-2</v>
      </c>
      <c r="T52">
        <v>-0.11868000000000002</v>
      </c>
      <c r="U52" s="114">
        <f t="shared" si="2"/>
        <v>-0.39556000000000002</v>
      </c>
      <c r="V52" s="112">
        <f t="shared" si="3"/>
        <v>-4.4399999999999995E-3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0</v>
      </c>
      <c r="F53">
        <f t="shared" si="4"/>
        <v>60</v>
      </c>
      <c r="G53">
        <f t="shared" si="5"/>
        <v>-0.4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-0.4</v>
      </c>
      <c r="P53">
        <v>-0.16612000000000002</v>
      </c>
      <c r="Q53">
        <v>-9.0959999999999999E-2</v>
      </c>
      <c r="R53">
        <v>0</v>
      </c>
      <c r="S53">
        <v>-1.9800000000000002E-2</v>
      </c>
      <c r="T53">
        <v>-0.11868000000000002</v>
      </c>
      <c r="U53" s="114">
        <f t="shared" si="2"/>
        <v>-0.39556000000000002</v>
      </c>
      <c r="V53" s="112">
        <f t="shared" si="3"/>
        <v>-4.4399999999999995E-3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0</v>
      </c>
      <c r="F54">
        <f t="shared" si="4"/>
        <v>60</v>
      </c>
      <c r="G54">
        <f t="shared" si="5"/>
        <v>-0.4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-0.4</v>
      </c>
      <c r="P54">
        <v>-0.16612000000000002</v>
      </c>
      <c r="Q54">
        <v>-9.0959999999999999E-2</v>
      </c>
      <c r="R54">
        <v>0</v>
      </c>
      <c r="S54">
        <v>-1.9800000000000002E-2</v>
      </c>
      <c r="T54">
        <v>-0.11868000000000002</v>
      </c>
      <c r="U54" s="114">
        <f t="shared" si="2"/>
        <v>-0.39556000000000002</v>
      </c>
      <c r="V54" s="112">
        <f t="shared" si="3"/>
        <v>-4.4399999999999995E-3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0</v>
      </c>
      <c r="F55">
        <f t="shared" si="4"/>
        <v>60</v>
      </c>
      <c r="G55">
        <f t="shared" si="5"/>
        <v>-0.4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-0.4</v>
      </c>
      <c r="P55">
        <v>-0.16612000000000002</v>
      </c>
      <c r="Q55">
        <v>-9.0959999999999999E-2</v>
      </c>
      <c r="R55">
        <v>0</v>
      </c>
      <c r="S55">
        <v>-1.9800000000000002E-2</v>
      </c>
      <c r="T55">
        <v>-0.11868000000000002</v>
      </c>
      <c r="U55" s="114">
        <f t="shared" si="2"/>
        <v>-0.39556000000000002</v>
      </c>
      <c r="V55" s="112">
        <f t="shared" si="3"/>
        <v>-4.4399999999999995E-3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0</v>
      </c>
      <c r="F56">
        <f t="shared" si="4"/>
        <v>60</v>
      </c>
      <c r="G56">
        <f t="shared" si="5"/>
        <v>-0.4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-0.4</v>
      </c>
      <c r="P56">
        <v>-0.16612000000000002</v>
      </c>
      <c r="Q56">
        <v>-9.0959999999999999E-2</v>
      </c>
      <c r="R56">
        <v>0</v>
      </c>
      <c r="S56">
        <v>-1.9800000000000002E-2</v>
      </c>
      <c r="T56">
        <v>-0.11868000000000002</v>
      </c>
      <c r="U56" s="114">
        <f t="shared" si="2"/>
        <v>-0.39556000000000002</v>
      </c>
      <c r="V56" s="112">
        <f t="shared" si="3"/>
        <v>-4.4399999999999995E-3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0</v>
      </c>
      <c r="F57">
        <f t="shared" si="4"/>
        <v>60</v>
      </c>
      <c r="G57">
        <f t="shared" si="5"/>
        <v>-0.4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-0.4</v>
      </c>
      <c r="P57">
        <v>-0.16612000000000002</v>
      </c>
      <c r="Q57">
        <v>-9.0959999999999999E-2</v>
      </c>
      <c r="R57">
        <v>0</v>
      </c>
      <c r="S57">
        <v>-1.9800000000000002E-2</v>
      </c>
      <c r="T57">
        <v>-0.11868000000000002</v>
      </c>
      <c r="U57" s="114">
        <f t="shared" si="2"/>
        <v>-0.39556000000000002</v>
      </c>
      <c r="V57" s="112">
        <f t="shared" si="3"/>
        <v>-4.4399999999999995E-3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0</v>
      </c>
      <c r="F58">
        <f t="shared" si="4"/>
        <v>60</v>
      </c>
      <c r="G58">
        <f t="shared" si="5"/>
        <v>-0.4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-0.4</v>
      </c>
      <c r="P58">
        <v>-0.16612000000000002</v>
      </c>
      <c r="Q58">
        <v>-9.0959999999999999E-2</v>
      </c>
      <c r="R58">
        <v>0</v>
      </c>
      <c r="S58">
        <v>-1.9800000000000002E-2</v>
      </c>
      <c r="T58">
        <v>-0.11868000000000002</v>
      </c>
      <c r="U58" s="114">
        <f t="shared" si="2"/>
        <v>-0.39556000000000002</v>
      </c>
      <c r="V58" s="112">
        <f t="shared" si="3"/>
        <v>-4.4399999999999995E-3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0</v>
      </c>
      <c r="F59">
        <f t="shared" si="4"/>
        <v>60</v>
      </c>
      <c r="G59">
        <f t="shared" si="5"/>
        <v>-0.4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-0.4</v>
      </c>
      <c r="P59">
        <v>-0.16612000000000002</v>
      </c>
      <c r="Q59">
        <v>-9.0959999999999999E-2</v>
      </c>
      <c r="R59">
        <v>0</v>
      </c>
      <c r="S59">
        <v>-1.9800000000000002E-2</v>
      </c>
      <c r="T59">
        <v>-0.11868000000000002</v>
      </c>
      <c r="U59" s="114">
        <f t="shared" si="2"/>
        <v>-0.39556000000000002</v>
      </c>
      <c r="V59" s="112">
        <f t="shared" si="3"/>
        <v>-4.4399999999999995E-3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0</v>
      </c>
      <c r="F60">
        <f t="shared" si="4"/>
        <v>60</v>
      </c>
      <c r="G60">
        <f t="shared" si="5"/>
        <v>-0.4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-0.4</v>
      </c>
      <c r="P60">
        <v>-0.16612000000000002</v>
      </c>
      <c r="Q60">
        <v>-9.0959999999999999E-2</v>
      </c>
      <c r="R60">
        <v>0</v>
      </c>
      <c r="S60">
        <v>-1.9800000000000002E-2</v>
      </c>
      <c r="T60">
        <v>-0.11868000000000002</v>
      </c>
      <c r="U60" s="114">
        <f t="shared" si="2"/>
        <v>-0.39556000000000002</v>
      </c>
      <c r="V60" s="112">
        <f t="shared" si="3"/>
        <v>-4.4399999999999995E-3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0</v>
      </c>
      <c r="F61">
        <f t="shared" si="4"/>
        <v>60</v>
      </c>
      <c r="G61">
        <f t="shared" si="5"/>
        <v>-0.4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-0.4</v>
      </c>
      <c r="P61">
        <v>-0.16612000000000002</v>
      </c>
      <c r="Q61">
        <v>-9.0959999999999999E-2</v>
      </c>
      <c r="R61">
        <v>0</v>
      </c>
      <c r="S61">
        <v>-1.9800000000000002E-2</v>
      </c>
      <c r="T61">
        <v>-0.11868000000000002</v>
      </c>
      <c r="U61" s="114">
        <f t="shared" si="2"/>
        <v>-0.39556000000000002</v>
      </c>
      <c r="V61" s="112">
        <f t="shared" si="3"/>
        <v>-4.4399999999999995E-3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0</v>
      </c>
      <c r="F62">
        <f t="shared" si="4"/>
        <v>60</v>
      </c>
      <c r="G62">
        <f t="shared" si="5"/>
        <v>-0.4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-0.4</v>
      </c>
      <c r="P62">
        <v>-0.16612000000000002</v>
      </c>
      <c r="Q62">
        <v>-9.0959999999999999E-2</v>
      </c>
      <c r="R62">
        <v>0</v>
      </c>
      <c r="S62">
        <v>-1.9800000000000002E-2</v>
      </c>
      <c r="T62">
        <v>-0.11868000000000002</v>
      </c>
      <c r="U62" s="114">
        <f t="shared" si="2"/>
        <v>-0.39556000000000002</v>
      </c>
      <c r="V62" s="112">
        <f t="shared" si="3"/>
        <v>-4.4399999999999995E-3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0</v>
      </c>
      <c r="F63">
        <f t="shared" si="4"/>
        <v>60</v>
      </c>
      <c r="G63">
        <f t="shared" si="5"/>
        <v>-0.4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-0.4</v>
      </c>
      <c r="P63">
        <v>-0.16612000000000002</v>
      </c>
      <c r="Q63">
        <v>-9.0959999999999999E-2</v>
      </c>
      <c r="R63">
        <v>0</v>
      </c>
      <c r="S63">
        <v>-1.9800000000000002E-2</v>
      </c>
      <c r="T63">
        <v>-0.11868000000000002</v>
      </c>
      <c r="U63" s="114">
        <f t="shared" si="2"/>
        <v>-0.39556000000000002</v>
      </c>
      <c r="V63" s="112">
        <f t="shared" si="3"/>
        <v>-4.4399999999999995E-3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0</v>
      </c>
      <c r="F64">
        <f t="shared" si="4"/>
        <v>60</v>
      </c>
      <c r="G64">
        <f t="shared" si="5"/>
        <v>-0.4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-0.4</v>
      </c>
      <c r="P64">
        <v>-0.16612000000000002</v>
      </c>
      <c r="Q64">
        <v>-9.0959999999999999E-2</v>
      </c>
      <c r="R64">
        <v>0</v>
      </c>
      <c r="S64">
        <v>-1.9800000000000002E-2</v>
      </c>
      <c r="T64">
        <v>-0.11868000000000002</v>
      </c>
      <c r="U64" s="114">
        <f t="shared" si="2"/>
        <v>-0.39556000000000002</v>
      </c>
      <c r="V64" s="112">
        <f t="shared" si="3"/>
        <v>-4.4399999999999995E-3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0</v>
      </c>
      <c r="F65">
        <f t="shared" si="4"/>
        <v>60</v>
      </c>
      <c r="G65">
        <f t="shared" si="5"/>
        <v>-0.4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-0.4</v>
      </c>
      <c r="P65">
        <v>-0.16612000000000002</v>
      </c>
      <c r="Q65">
        <v>-9.0959999999999999E-2</v>
      </c>
      <c r="R65">
        <v>0</v>
      </c>
      <c r="S65">
        <v>-1.9800000000000002E-2</v>
      </c>
      <c r="T65">
        <v>-0.11868000000000002</v>
      </c>
      <c r="U65" s="114">
        <f t="shared" si="2"/>
        <v>-0.39556000000000002</v>
      </c>
      <c r="V65" s="112">
        <f t="shared" si="3"/>
        <v>-4.4399999999999995E-3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0</v>
      </c>
      <c r="F66">
        <f t="shared" si="4"/>
        <v>60</v>
      </c>
      <c r="G66">
        <f t="shared" si="5"/>
        <v>-0.4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-0.4</v>
      </c>
      <c r="P66">
        <v>-0.16612000000000002</v>
      </c>
      <c r="Q66">
        <v>-9.0959999999999999E-2</v>
      </c>
      <c r="R66">
        <v>0</v>
      </c>
      <c r="S66">
        <v>-1.9800000000000002E-2</v>
      </c>
      <c r="T66">
        <v>-0.11868000000000002</v>
      </c>
      <c r="U66" s="114">
        <f t="shared" si="2"/>
        <v>-0.39556000000000002</v>
      </c>
      <c r="V66" s="112">
        <f t="shared" si="3"/>
        <v>-4.4399999999999995E-3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0</v>
      </c>
      <c r="F67">
        <f t="shared" si="4"/>
        <v>60</v>
      </c>
      <c r="G67">
        <f t="shared" si="5"/>
        <v>-0.4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-0.4</v>
      </c>
      <c r="P67">
        <v>-0.16612000000000002</v>
      </c>
      <c r="Q67">
        <v>-9.0959999999999999E-2</v>
      </c>
      <c r="R67">
        <v>0</v>
      </c>
      <c r="S67">
        <v>-1.9800000000000002E-2</v>
      </c>
      <c r="T67">
        <v>-0.11868000000000002</v>
      </c>
      <c r="U67" s="114">
        <f t="shared" ref="U67:U98" si="8">SUM(P67:T67)</f>
        <v>-0.39556000000000002</v>
      </c>
      <c r="V67" s="112">
        <f t="shared" ref="V67:V99" si="9">G67-U67</f>
        <v>-4.4399999999999995E-3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0</v>
      </c>
      <c r="F68">
        <f t="shared" ref="F68:F98" si="10">B68+C68</f>
        <v>60</v>
      </c>
      <c r="G68">
        <f t="shared" ref="G68:G98" si="11">D68+E68-X68</f>
        <v>-0.4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-0.4</v>
      </c>
      <c r="P68">
        <v>-0.16612000000000002</v>
      </c>
      <c r="Q68">
        <v>-9.0959999999999999E-2</v>
      </c>
      <c r="R68">
        <v>0</v>
      </c>
      <c r="S68">
        <v>-1.9800000000000002E-2</v>
      </c>
      <c r="T68">
        <v>-0.11868000000000002</v>
      </c>
      <c r="U68" s="114">
        <f t="shared" si="8"/>
        <v>-0.39556000000000002</v>
      </c>
      <c r="V68" s="112">
        <f t="shared" si="9"/>
        <v>-4.4399999999999995E-3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0</v>
      </c>
      <c r="F69">
        <f t="shared" si="10"/>
        <v>60</v>
      </c>
      <c r="G69">
        <f t="shared" si="11"/>
        <v>-0.4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-0.4</v>
      </c>
      <c r="P69">
        <v>-0.16612000000000002</v>
      </c>
      <c r="Q69">
        <v>-9.0959999999999999E-2</v>
      </c>
      <c r="R69">
        <v>0</v>
      </c>
      <c r="S69">
        <v>-1.9800000000000002E-2</v>
      </c>
      <c r="T69">
        <v>-0.11868000000000002</v>
      </c>
      <c r="U69" s="114">
        <f t="shared" si="8"/>
        <v>-0.39556000000000002</v>
      </c>
      <c r="V69" s="112">
        <f t="shared" si="9"/>
        <v>-4.4399999999999995E-3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0</v>
      </c>
      <c r="F70">
        <f t="shared" si="10"/>
        <v>60</v>
      </c>
      <c r="G70">
        <f t="shared" si="11"/>
        <v>-0.4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-0.4</v>
      </c>
      <c r="P70">
        <v>-0.16612000000000002</v>
      </c>
      <c r="Q70">
        <v>-9.0959999999999999E-2</v>
      </c>
      <c r="R70">
        <v>0</v>
      </c>
      <c r="S70">
        <v>-1.9800000000000002E-2</v>
      </c>
      <c r="T70">
        <v>-0.11868000000000002</v>
      </c>
      <c r="U70" s="114">
        <f t="shared" si="8"/>
        <v>-0.39556000000000002</v>
      </c>
      <c r="V70" s="112">
        <f t="shared" si="9"/>
        <v>-4.4399999999999995E-3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0</v>
      </c>
      <c r="F71">
        <f t="shared" si="10"/>
        <v>60</v>
      </c>
      <c r="G71">
        <f t="shared" si="11"/>
        <v>-0.4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-0.4</v>
      </c>
      <c r="P71">
        <v>-0.16612000000000002</v>
      </c>
      <c r="Q71">
        <v>-9.0959999999999999E-2</v>
      </c>
      <c r="R71">
        <v>0</v>
      </c>
      <c r="S71">
        <v>-1.9800000000000002E-2</v>
      </c>
      <c r="T71">
        <v>-0.11868000000000002</v>
      </c>
      <c r="U71" s="114">
        <f t="shared" si="8"/>
        <v>-0.39556000000000002</v>
      </c>
      <c r="V71" s="112">
        <f t="shared" si="9"/>
        <v>-4.4399999999999995E-3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0</v>
      </c>
      <c r="F72">
        <f t="shared" si="10"/>
        <v>60</v>
      </c>
      <c r="G72">
        <f t="shared" si="11"/>
        <v>-0.4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-0.4</v>
      </c>
      <c r="P72">
        <v>-0.16612000000000002</v>
      </c>
      <c r="Q72">
        <v>-9.0959999999999999E-2</v>
      </c>
      <c r="R72">
        <v>0</v>
      </c>
      <c r="S72">
        <v>-1.9800000000000002E-2</v>
      </c>
      <c r="T72">
        <v>-0.11868000000000002</v>
      </c>
      <c r="U72" s="114">
        <f t="shared" si="8"/>
        <v>-0.39556000000000002</v>
      </c>
      <c r="V72" s="112">
        <f t="shared" si="9"/>
        <v>-4.4399999999999995E-3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0</v>
      </c>
      <c r="F73">
        <f t="shared" si="10"/>
        <v>60</v>
      </c>
      <c r="G73">
        <f t="shared" si="11"/>
        <v>-0.4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-0.4</v>
      </c>
      <c r="P73">
        <v>-0.16612000000000002</v>
      </c>
      <c r="Q73">
        <v>-9.0959999999999999E-2</v>
      </c>
      <c r="R73">
        <v>0</v>
      </c>
      <c r="S73">
        <v>-1.9800000000000002E-2</v>
      </c>
      <c r="T73">
        <v>-0.11868000000000002</v>
      </c>
      <c r="U73" s="114">
        <f t="shared" si="8"/>
        <v>-0.39556000000000002</v>
      </c>
      <c r="V73" s="112">
        <f t="shared" si="9"/>
        <v>-4.4399999999999995E-3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0</v>
      </c>
      <c r="F74">
        <f t="shared" si="10"/>
        <v>60</v>
      </c>
      <c r="G74">
        <f t="shared" si="11"/>
        <v>-0.4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-0.4</v>
      </c>
      <c r="P74">
        <v>-0.16612000000000002</v>
      </c>
      <c r="Q74">
        <v>-9.0959999999999999E-2</v>
      </c>
      <c r="R74">
        <v>0</v>
      </c>
      <c r="S74">
        <v>-1.9800000000000002E-2</v>
      </c>
      <c r="T74">
        <v>-0.11868000000000002</v>
      </c>
      <c r="U74" s="114">
        <f t="shared" si="8"/>
        <v>-0.39556000000000002</v>
      </c>
      <c r="V74" s="112">
        <f t="shared" si="9"/>
        <v>-4.4399999999999995E-3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0</v>
      </c>
      <c r="F75">
        <f t="shared" si="10"/>
        <v>60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0</v>
      </c>
      <c r="F76">
        <f t="shared" si="10"/>
        <v>60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0</v>
      </c>
      <c r="F77">
        <f t="shared" si="10"/>
        <v>60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0</v>
      </c>
      <c r="F78">
        <f t="shared" si="10"/>
        <v>60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0</v>
      </c>
      <c r="F79">
        <f t="shared" si="10"/>
        <v>60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0</v>
      </c>
      <c r="F80">
        <f t="shared" si="10"/>
        <v>60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0</v>
      </c>
      <c r="F81">
        <f t="shared" si="10"/>
        <v>60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0</v>
      </c>
      <c r="F82">
        <f t="shared" si="10"/>
        <v>60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0</v>
      </c>
      <c r="F83">
        <f t="shared" si="10"/>
        <v>60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0</v>
      </c>
      <c r="F84">
        <f t="shared" si="10"/>
        <v>60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0</v>
      </c>
      <c r="F85">
        <f t="shared" si="10"/>
        <v>60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0</v>
      </c>
      <c r="F86">
        <f t="shared" si="10"/>
        <v>60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0</v>
      </c>
      <c r="F87">
        <f t="shared" si="10"/>
        <v>60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0</v>
      </c>
      <c r="F88">
        <f t="shared" si="10"/>
        <v>60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0</v>
      </c>
      <c r="F89">
        <f t="shared" si="10"/>
        <v>60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0</v>
      </c>
      <c r="F90">
        <f t="shared" si="10"/>
        <v>60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0</v>
      </c>
      <c r="F91">
        <f t="shared" si="10"/>
        <v>60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0</v>
      </c>
      <c r="F92">
        <f t="shared" si="10"/>
        <v>60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0</v>
      </c>
      <c r="F93">
        <f t="shared" si="10"/>
        <v>60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0</v>
      </c>
      <c r="F94">
        <f t="shared" si="10"/>
        <v>60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0</v>
      </c>
      <c r="F95">
        <f t="shared" si="10"/>
        <v>60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0</v>
      </c>
      <c r="F96">
        <f t="shared" si="10"/>
        <v>60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0</v>
      </c>
      <c r="F97">
        <f t="shared" si="10"/>
        <v>60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0</v>
      </c>
      <c r="F98">
        <f t="shared" si="10"/>
        <v>60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-9.5999999999999818E-3</v>
      </c>
      <c r="E99" s="114">
        <f t="shared" si="12"/>
        <v>0</v>
      </c>
      <c r="F99" s="114">
        <f t="shared" si="12"/>
        <v>1.44</v>
      </c>
      <c r="G99" s="114">
        <f t="shared" si="12"/>
        <v>-9.5999999999999818E-3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-9.5999999999999818E-3</v>
      </c>
      <c r="P99" s="114">
        <f t="shared" si="12"/>
        <v>-3.9868799999999939E-3</v>
      </c>
      <c r="Q99" s="114">
        <f t="shared" si="12"/>
        <v>-2.1830400000000007E-3</v>
      </c>
      <c r="R99" s="114">
        <f t="shared" si="12"/>
        <v>0</v>
      </c>
      <c r="S99" s="114">
        <f t="shared" si="12"/>
        <v>-4.7520000000000065E-4</v>
      </c>
      <c r="T99" s="114">
        <f t="shared" si="12"/>
        <v>-2.8483199999999988E-3</v>
      </c>
      <c r="U99" s="114">
        <f t="shared" si="12"/>
        <v>-9.4934400000000092E-3</v>
      </c>
      <c r="V99" s="114">
        <f t="shared" si="9"/>
        <v>-1.0655999999997258E-4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  <c r="Y1" s="208" t="s">
        <v>325</v>
      </c>
      <c r="Z1" s="208"/>
      <c r="AA1" s="208" t="s">
        <v>326</v>
      </c>
      <c r="AB1" s="208"/>
      <c r="AC1" s="234" t="s">
        <v>323</v>
      </c>
      <c r="AD1" s="234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12"/>
      <c r="I23">
        <f>BRPL_EOD!AI23+BRPL_EOD!AJ23</f>
        <v>81.96</v>
      </c>
      <c r="J23">
        <f>BYPL_EOD!AI23+BYPL_EOD!AJ23</f>
        <v>47.39</v>
      </c>
      <c r="K23">
        <f>MES_EOD!AI23+MES_EOD!AJ23</f>
        <v>5.84</v>
      </c>
      <c r="L23">
        <f>NDMC_EOD!AI23+NDMC_EOD!AJ23</f>
        <v>19.21</v>
      </c>
      <c r="M23">
        <f>TPDDL_EOD!AI23+TPDDL_EOD!AJ23</f>
        <v>57.27</v>
      </c>
      <c r="N23">
        <f t="shared" si="0"/>
        <v>211.67000000000002</v>
      </c>
      <c r="O23" s="112">
        <f t="shared" si="1"/>
        <v>0</v>
      </c>
      <c r="P23">
        <v>81.96</v>
      </c>
      <c r="Q23">
        <v>47.39</v>
      </c>
      <c r="R23">
        <v>5.84</v>
      </c>
      <c r="S23">
        <v>19.21</v>
      </c>
      <c r="T23">
        <v>57.27</v>
      </c>
      <c r="U23" s="114">
        <f t="shared" si="2"/>
        <v>211.67000000000002</v>
      </c>
      <c r="V23" s="112">
        <f t="shared" si="3"/>
        <v>0</v>
      </c>
      <c r="Y23">
        <f>BAWANA!AW23+BAWANA!AX23</f>
        <v>32</v>
      </c>
      <c r="Z23">
        <f>BAWANA!BD23+BAWANA!BE23</f>
        <v>26.33</v>
      </c>
      <c r="AA23">
        <f>BAWANA!X23+BAWANA!Y23</f>
        <v>32</v>
      </c>
      <c r="AB23">
        <f>BAWANA!AE23+BAWANA!AF23</f>
        <v>26.33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12"/>
      <c r="I24">
        <f>BRPL_EOD!AI24+BRPL_EOD!AJ24</f>
        <v>81.96</v>
      </c>
      <c r="J24">
        <f>BYPL_EOD!AI24+BYPL_EOD!AJ24</f>
        <v>47.39</v>
      </c>
      <c r="K24">
        <f>MES_EOD!AI24+MES_EOD!AJ24</f>
        <v>5.84</v>
      </c>
      <c r="L24">
        <f>NDMC_EOD!AI24+NDMC_EOD!AJ24</f>
        <v>19.21</v>
      </c>
      <c r="M24">
        <f>TPDDL_EOD!AI24+TPDDL_EOD!AJ24</f>
        <v>57.27</v>
      </c>
      <c r="N24">
        <f t="shared" si="0"/>
        <v>211.67000000000002</v>
      </c>
      <c r="O24" s="112">
        <f t="shared" si="1"/>
        <v>0</v>
      </c>
      <c r="P24">
        <v>81.96</v>
      </c>
      <c r="Q24">
        <v>47.39</v>
      </c>
      <c r="R24">
        <v>5.84</v>
      </c>
      <c r="S24">
        <v>19.21</v>
      </c>
      <c r="T24">
        <v>57.27</v>
      </c>
      <c r="U24" s="114">
        <f t="shared" si="2"/>
        <v>211.67000000000002</v>
      </c>
      <c r="V24" s="112">
        <f t="shared" si="3"/>
        <v>0</v>
      </c>
      <c r="Y24">
        <f>BAWANA!AW24+BAWANA!AX24</f>
        <v>32</v>
      </c>
      <c r="Z24">
        <f>BAWANA!BD24+BAWANA!BE24</f>
        <v>26.33</v>
      </c>
      <c r="AA24">
        <f>BAWANA!X24+BAWANA!Y24</f>
        <v>32</v>
      </c>
      <c r="AB24">
        <f>BAWANA!AE24+BAWANA!AF24</f>
        <v>26.33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12"/>
      <c r="I25">
        <f>BRPL_EOD!AI25+BRPL_EOD!AJ25</f>
        <v>81.96</v>
      </c>
      <c r="J25">
        <f>BYPL_EOD!AI25+BYPL_EOD!AJ25</f>
        <v>47.39</v>
      </c>
      <c r="K25">
        <f>MES_EOD!AI25+MES_EOD!AJ25</f>
        <v>5.84</v>
      </c>
      <c r="L25">
        <f>NDMC_EOD!AI25+NDMC_EOD!AJ25</f>
        <v>19.21</v>
      </c>
      <c r="M25">
        <f>TPDDL_EOD!AI25+TPDDL_EOD!AJ25</f>
        <v>57.27</v>
      </c>
      <c r="N25">
        <f t="shared" si="0"/>
        <v>211.67000000000002</v>
      </c>
      <c r="O25" s="112">
        <f t="shared" si="1"/>
        <v>0</v>
      </c>
      <c r="P25">
        <v>81.96</v>
      </c>
      <c r="Q25">
        <v>47.39</v>
      </c>
      <c r="R25">
        <v>5.84</v>
      </c>
      <c r="S25">
        <v>19.21</v>
      </c>
      <c r="T25">
        <v>57.27</v>
      </c>
      <c r="U25" s="114">
        <f t="shared" si="2"/>
        <v>211.67000000000002</v>
      </c>
      <c r="V25" s="112">
        <f t="shared" si="3"/>
        <v>0</v>
      </c>
      <c r="Y25">
        <f>BAWANA!AW25+BAWANA!AX25</f>
        <v>32</v>
      </c>
      <c r="Z25">
        <f>BAWANA!BD25+BAWANA!BE25</f>
        <v>26.33</v>
      </c>
      <c r="AA25">
        <f>BAWANA!X25+BAWANA!Y25</f>
        <v>32</v>
      </c>
      <c r="AB25">
        <f>BAWANA!AE25+BAWANA!AF25</f>
        <v>26.33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12"/>
      <c r="I26">
        <f>BRPL_EOD!AI26+BRPL_EOD!AJ26</f>
        <v>81.96</v>
      </c>
      <c r="J26">
        <f>BYPL_EOD!AI26+BYPL_EOD!AJ26</f>
        <v>47.39</v>
      </c>
      <c r="K26">
        <f>MES_EOD!AI26+MES_EOD!AJ26</f>
        <v>5.84</v>
      </c>
      <c r="L26">
        <f>NDMC_EOD!AI26+NDMC_EOD!AJ26</f>
        <v>19.21</v>
      </c>
      <c r="M26">
        <f>TPDDL_EOD!AI26+TPDDL_EOD!AJ26</f>
        <v>57.27</v>
      </c>
      <c r="N26">
        <f t="shared" si="0"/>
        <v>211.67000000000002</v>
      </c>
      <c r="O26" s="112">
        <f t="shared" si="1"/>
        <v>0</v>
      </c>
      <c r="P26">
        <v>81.96</v>
      </c>
      <c r="Q26">
        <v>47.39</v>
      </c>
      <c r="R26">
        <v>5.84</v>
      </c>
      <c r="S26">
        <v>19.21</v>
      </c>
      <c r="T26">
        <v>57.27</v>
      </c>
      <c r="U26" s="114">
        <f t="shared" si="2"/>
        <v>211.67000000000002</v>
      </c>
      <c r="V26" s="112">
        <f t="shared" si="3"/>
        <v>0</v>
      </c>
      <c r="Y26">
        <f>BAWANA!AW26+BAWANA!AX26</f>
        <v>32</v>
      </c>
      <c r="Z26">
        <f>BAWANA!BD26+BAWANA!BE26</f>
        <v>26.33</v>
      </c>
      <c r="AA26">
        <f>BAWANA!X26+BAWANA!Y26</f>
        <v>32</v>
      </c>
      <c r="AB26">
        <f>BAWANA!AE26+BAWANA!AF26</f>
        <v>26.33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214.44299999999998</v>
      </c>
      <c r="E27">
        <f>BAWANA!AM27</f>
        <v>0</v>
      </c>
      <c r="F27">
        <f t="shared" si="4"/>
        <v>256</v>
      </c>
      <c r="G27">
        <f t="shared" si="5"/>
        <v>214.44299999999998</v>
      </c>
      <c r="H27" s="112"/>
      <c r="I27">
        <f>BRPL_EOD!AI27+BRPL_EOD!AJ27</f>
        <v>75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214.45</v>
      </c>
      <c r="O27" s="112">
        <f t="shared" si="1"/>
        <v>-7.0000000000050022E-3</v>
      </c>
      <c r="P27">
        <v>74.997551876894377</v>
      </c>
      <c r="Q27">
        <v>44.998531126136626</v>
      </c>
      <c r="R27">
        <v>5.8398093728141758</v>
      </c>
      <c r="S27">
        <v>18.999379808813242</v>
      </c>
      <c r="T27">
        <v>69.607727815341576</v>
      </c>
      <c r="U27" s="114">
        <f t="shared" si="2"/>
        <v>214.44299999999998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214.44299999999998</v>
      </c>
      <c r="E28">
        <f>BAWANA!AM28</f>
        <v>0</v>
      </c>
      <c r="F28">
        <f t="shared" si="4"/>
        <v>256</v>
      </c>
      <c r="G28">
        <f t="shared" si="5"/>
        <v>214.44299999999998</v>
      </c>
      <c r="H28" s="112"/>
      <c r="I28">
        <f>BRPL_EOD!AI28+BRPL_EOD!AJ28</f>
        <v>75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214.45</v>
      </c>
      <c r="O28" s="112">
        <f t="shared" si="1"/>
        <v>-7.0000000000050022E-3</v>
      </c>
      <c r="P28">
        <v>74.997551876894377</v>
      </c>
      <c r="Q28">
        <v>44.998531126136626</v>
      </c>
      <c r="R28">
        <v>5.8398093728141758</v>
      </c>
      <c r="S28">
        <v>18.999379808813242</v>
      </c>
      <c r="T28">
        <v>69.607727815341576</v>
      </c>
      <c r="U28" s="114">
        <f t="shared" si="2"/>
        <v>214.44299999999998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239.053</v>
      </c>
      <c r="E29">
        <f>BAWANA!AM29</f>
        <v>0</v>
      </c>
      <c r="F29">
        <f t="shared" si="4"/>
        <v>256</v>
      </c>
      <c r="G29">
        <f t="shared" si="5"/>
        <v>239.053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239.06</v>
      </c>
      <c r="O29" s="112">
        <f t="shared" si="1"/>
        <v>-7.0000000000050022E-3</v>
      </c>
      <c r="P29">
        <v>99.607083284531072</v>
      </c>
      <c r="Q29">
        <v>44.998682339161718</v>
      </c>
      <c r="R29">
        <v>5.8398289969045427</v>
      </c>
      <c r="S29">
        <v>18.999443654312724</v>
      </c>
      <c r="T29">
        <v>69.607961725089936</v>
      </c>
      <c r="U29" s="114">
        <f t="shared" si="2"/>
        <v>239.053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249.053</v>
      </c>
      <c r="E30">
        <f>BAWANA!AM30</f>
        <v>0</v>
      </c>
      <c r="F30">
        <f t="shared" si="4"/>
        <v>256</v>
      </c>
      <c r="G30">
        <f t="shared" si="5"/>
        <v>249.053</v>
      </c>
      <c r="H30" s="112"/>
      <c r="I30">
        <f>BRPL_EOD!AI30+BRPL_EOD!AJ30</f>
        <v>99.61</v>
      </c>
      <c r="J30">
        <f>BYPL_EOD!AI30+BYPL_EOD!AJ30</f>
        <v>55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249.06</v>
      </c>
      <c r="O30" s="112">
        <f t="shared" si="1"/>
        <v>-7.0000000000050022E-3</v>
      </c>
      <c r="P30">
        <v>99.607200393479474</v>
      </c>
      <c r="Q30">
        <v>54.998454187745921</v>
      </c>
      <c r="R30">
        <v>5.8398358628442946</v>
      </c>
      <c r="S30">
        <v>18.999465992130411</v>
      </c>
      <c r="T30">
        <v>69.608043563799882</v>
      </c>
      <c r="U30" s="114">
        <f t="shared" si="2"/>
        <v>249.053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249.053</v>
      </c>
      <c r="E31">
        <f>BAWANA!AM31</f>
        <v>0</v>
      </c>
      <c r="F31">
        <f t="shared" si="4"/>
        <v>256</v>
      </c>
      <c r="G31">
        <f t="shared" si="5"/>
        <v>249.053</v>
      </c>
      <c r="H31" s="112"/>
      <c r="I31">
        <f>BRPL_EOD!AI31+BRPL_EOD!AJ31</f>
        <v>99.61</v>
      </c>
      <c r="J31">
        <f>BYPL_EOD!AI31+BYPL_EOD!AJ31</f>
        <v>55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249.06</v>
      </c>
      <c r="O31" s="112">
        <f t="shared" si="1"/>
        <v>-7.0000000000050022E-3</v>
      </c>
      <c r="P31">
        <v>99.607200393479474</v>
      </c>
      <c r="Q31">
        <v>54.998454187745921</v>
      </c>
      <c r="R31">
        <v>5.8398358628442946</v>
      </c>
      <c r="S31">
        <v>18.999465992130411</v>
      </c>
      <c r="T31">
        <v>69.608043563799882</v>
      </c>
      <c r="U31" s="114">
        <f t="shared" si="2"/>
        <v>249.053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249.053</v>
      </c>
      <c r="E32">
        <f>BAWANA!AM32</f>
        <v>0</v>
      </c>
      <c r="F32">
        <f t="shared" si="4"/>
        <v>256</v>
      </c>
      <c r="G32">
        <f t="shared" si="5"/>
        <v>249.053</v>
      </c>
      <c r="H32" s="112"/>
      <c r="I32">
        <f>BRPL_EOD!AI32+BRPL_EOD!AJ32</f>
        <v>99.61</v>
      </c>
      <c r="J32">
        <f>BYPL_EOD!AI32+BYPL_EOD!AJ32</f>
        <v>55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249.06</v>
      </c>
      <c r="O32" s="112">
        <f t="shared" si="1"/>
        <v>-7.0000000000050022E-3</v>
      </c>
      <c r="P32">
        <v>99.607200393479474</v>
      </c>
      <c r="Q32">
        <v>54.998454187745921</v>
      </c>
      <c r="R32">
        <v>5.8398358628442946</v>
      </c>
      <c r="S32">
        <v>18.999465992130411</v>
      </c>
      <c r="T32">
        <v>69.608043563799882</v>
      </c>
      <c r="U32" s="114">
        <f t="shared" si="2"/>
        <v>249.053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106.56</v>
      </c>
      <c r="J33">
        <f>BYPL_EOD!AI33+BYPL_EOD!AJ33</f>
        <v>55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106.55583766259132</v>
      </c>
      <c r="Q33">
        <v>54.997851646420067</v>
      </c>
      <c r="R33">
        <v>5.8397718839107844</v>
      </c>
      <c r="S33">
        <v>18.999257841490568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106.56</v>
      </c>
      <c r="J34">
        <f>BYPL_EOD!AI34+BYPL_EOD!AJ34</f>
        <v>55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106.55583766259132</v>
      </c>
      <c r="Q34">
        <v>54.997851646420067</v>
      </c>
      <c r="R34">
        <v>5.8397718839107844</v>
      </c>
      <c r="S34">
        <v>18.999257841490568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106.56</v>
      </c>
      <c r="J35">
        <f>BYPL_EOD!AI35+BYPL_EOD!AJ35</f>
        <v>55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106.55583766259132</v>
      </c>
      <c r="Q35">
        <v>54.997851646420067</v>
      </c>
      <c r="R35">
        <v>5.8397718839107844</v>
      </c>
      <c r="S35">
        <v>18.999257841490568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106.56</v>
      </c>
      <c r="J36">
        <f>BYPL_EOD!AI36+BYPL_EOD!AJ36</f>
        <v>55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106.55583766259132</v>
      </c>
      <c r="Q36">
        <v>54.997851646420067</v>
      </c>
      <c r="R36">
        <v>5.8397718839107844</v>
      </c>
      <c r="S36">
        <v>18.999257841490568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106.56</v>
      </c>
      <c r="J37">
        <f>BYPL_EOD!AI37+BYPL_EOD!AJ37</f>
        <v>55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106.55583766259132</v>
      </c>
      <c r="Q37">
        <v>54.997851646420067</v>
      </c>
      <c r="R37">
        <v>5.8397718839107844</v>
      </c>
      <c r="S37">
        <v>18.999257841490568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106.56</v>
      </c>
      <c r="J38">
        <f>BYPL_EOD!AI38+BYPL_EOD!AJ38</f>
        <v>55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106.55583766259132</v>
      </c>
      <c r="Q38">
        <v>54.997851646420067</v>
      </c>
      <c r="R38">
        <v>5.8397718839107844</v>
      </c>
      <c r="S38">
        <v>18.999257841490568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106.56</v>
      </c>
      <c r="J39">
        <f>BYPL_EOD!AI39+BYPL_EOD!AJ39</f>
        <v>55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106.55583766259132</v>
      </c>
      <c r="Q39">
        <v>54.997851646420067</v>
      </c>
      <c r="R39">
        <v>5.8397718839107844</v>
      </c>
      <c r="S39">
        <v>18.999257841490568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106.56</v>
      </c>
      <c r="J40">
        <f>BYPL_EOD!AI40+BYPL_EOD!AJ40</f>
        <v>55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106.55583766259132</v>
      </c>
      <c r="Q40">
        <v>54.997851646420067</v>
      </c>
      <c r="R40">
        <v>5.8397718839107844</v>
      </c>
      <c r="S40">
        <v>18.999257841490568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224.44299999999998</v>
      </c>
      <c r="E41">
        <f>BAWANA!AM41</f>
        <v>0</v>
      </c>
      <c r="F41">
        <f t="shared" si="4"/>
        <v>256</v>
      </c>
      <c r="G41">
        <f t="shared" si="5"/>
        <v>224.44299999999998</v>
      </c>
      <c r="H41" s="112"/>
      <c r="I41">
        <f>BRPL_EOD!AI41+BRPL_EOD!AJ41</f>
        <v>75</v>
      </c>
      <c r="J41">
        <f>BYPL_EOD!AI41+BYPL_EOD!AJ41</f>
        <v>55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224.45</v>
      </c>
      <c r="O41" s="112">
        <f t="shared" si="1"/>
        <v>-7.0000000000050022E-3</v>
      </c>
      <c r="P41">
        <v>74.997660948986407</v>
      </c>
      <c r="Q41">
        <v>54.998284695923367</v>
      </c>
      <c r="R41">
        <v>5.8398178658944087</v>
      </c>
      <c r="S41">
        <v>18.99940744040989</v>
      </c>
      <c r="T41">
        <v>69.607829048785916</v>
      </c>
      <c r="U41" s="114">
        <f t="shared" si="2"/>
        <v>224.44299999999998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224.44299999999998</v>
      </c>
      <c r="E42">
        <f>BAWANA!AM42</f>
        <v>0</v>
      </c>
      <c r="F42">
        <f t="shared" si="4"/>
        <v>256</v>
      </c>
      <c r="G42">
        <f t="shared" si="5"/>
        <v>224.44299999999998</v>
      </c>
      <c r="H42" s="112"/>
      <c r="I42">
        <f>BRPL_EOD!AI42+BRPL_EOD!AJ42</f>
        <v>75</v>
      </c>
      <c r="J42">
        <f>BYPL_EOD!AI42+BYPL_EOD!AJ42</f>
        <v>55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224.45</v>
      </c>
      <c r="O42" s="112">
        <f t="shared" si="1"/>
        <v>-7.0000000000050022E-3</v>
      </c>
      <c r="P42">
        <v>74.997660948986407</v>
      </c>
      <c r="Q42">
        <v>54.998284695923367</v>
      </c>
      <c r="R42">
        <v>5.8398178658944087</v>
      </c>
      <c r="S42">
        <v>18.99940744040989</v>
      </c>
      <c r="T42">
        <v>69.607829048785916</v>
      </c>
      <c r="U42" s="114">
        <f t="shared" si="2"/>
        <v>224.44299999999998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214.44299999999998</v>
      </c>
      <c r="E43">
        <f>BAWANA!AM43</f>
        <v>0</v>
      </c>
      <c r="F43">
        <f t="shared" si="4"/>
        <v>256</v>
      </c>
      <c r="G43">
        <f t="shared" si="5"/>
        <v>214.44299999999998</v>
      </c>
      <c r="H43" s="112"/>
      <c r="I43">
        <f>BRPL_EOD!AI43+BRPL_EOD!AJ43</f>
        <v>75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214.45</v>
      </c>
      <c r="O43" s="112">
        <f t="shared" si="1"/>
        <v>-7.0000000000050022E-3</v>
      </c>
      <c r="P43">
        <v>74.997551876894377</v>
      </c>
      <c r="Q43">
        <v>44.998531126136626</v>
      </c>
      <c r="R43">
        <v>5.8398093728141758</v>
      </c>
      <c r="S43">
        <v>18.999379808813242</v>
      </c>
      <c r="T43">
        <v>69.607727815341576</v>
      </c>
      <c r="U43" s="114">
        <f t="shared" si="2"/>
        <v>214.44299999999998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214.44299999999998</v>
      </c>
      <c r="E44">
        <f>BAWANA!AM44</f>
        <v>0</v>
      </c>
      <c r="F44">
        <f t="shared" si="4"/>
        <v>256</v>
      </c>
      <c r="G44">
        <f t="shared" si="5"/>
        <v>214.44299999999998</v>
      </c>
      <c r="H44" s="112"/>
      <c r="I44">
        <f>BRPL_EOD!AI44+BRPL_EOD!AJ44</f>
        <v>75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214.45</v>
      </c>
      <c r="O44" s="112">
        <f t="shared" si="1"/>
        <v>-7.0000000000050022E-3</v>
      </c>
      <c r="P44">
        <v>74.997551876894377</v>
      </c>
      <c r="Q44">
        <v>44.998531126136626</v>
      </c>
      <c r="R44">
        <v>5.8398093728141758</v>
      </c>
      <c r="S44">
        <v>18.999379808813242</v>
      </c>
      <c r="T44">
        <v>69.607727815341576</v>
      </c>
      <c r="U44" s="114">
        <f t="shared" si="2"/>
        <v>214.44299999999998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79.56</v>
      </c>
      <c r="J45">
        <f>BYPL_EOD!AI45+BYPL_EOD!AJ45</f>
        <v>46.01</v>
      </c>
      <c r="K45">
        <f>MES_EOD!AI45+MES_EOD!AJ45</f>
        <v>5.84</v>
      </c>
      <c r="L45">
        <f>NDMC_EOD!AI45+NDMC_EOD!AJ45</f>
        <v>19</v>
      </c>
      <c r="M45">
        <f>TPDDL_EOD!AI45+TPDDL_EOD!AJ45</f>
        <v>55.6</v>
      </c>
      <c r="N45">
        <f t="shared" si="0"/>
        <v>206.01</v>
      </c>
      <c r="O45" s="112">
        <f t="shared" si="1"/>
        <v>-9.9999999999909051E-3</v>
      </c>
      <c r="P45">
        <v>79.556138051550903</v>
      </c>
      <c r="Q45">
        <v>46.007766613271201</v>
      </c>
      <c r="R45">
        <v>5.8397165186156013</v>
      </c>
      <c r="S45">
        <v>18.999077714674044</v>
      </c>
      <c r="T45">
        <v>55.597301101888263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79.56</v>
      </c>
      <c r="J46">
        <f>BYPL_EOD!AI46+BYPL_EOD!AJ46</f>
        <v>46.01</v>
      </c>
      <c r="K46">
        <f>MES_EOD!AI46+MES_EOD!AJ46</f>
        <v>5.84</v>
      </c>
      <c r="L46">
        <f>NDMC_EOD!AI46+NDMC_EOD!AJ46</f>
        <v>19</v>
      </c>
      <c r="M46">
        <f>TPDDL_EOD!AI46+TPDDL_EOD!AJ46</f>
        <v>55.6</v>
      </c>
      <c r="N46">
        <f t="shared" si="0"/>
        <v>206.01</v>
      </c>
      <c r="O46" s="112">
        <f t="shared" si="1"/>
        <v>-9.9999999999909051E-3</v>
      </c>
      <c r="P46">
        <v>79.556138051550903</v>
      </c>
      <c r="Q46">
        <v>46.007766613271201</v>
      </c>
      <c r="R46">
        <v>5.8397165186156013</v>
      </c>
      <c r="S46">
        <v>18.999077714674044</v>
      </c>
      <c r="T46">
        <v>55.597301101888263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79.56</v>
      </c>
      <c r="J47">
        <f>BYPL_EOD!AI47+BYPL_EOD!AJ47</f>
        <v>46.01</v>
      </c>
      <c r="K47">
        <f>MES_EOD!AI47+MES_EOD!AJ47</f>
        <v>5.84</v>
      </c>
      <c r="L47">
        <f>NDMC_EOD!AI47+NDMC_EOD!AJ47</f>
        <v>19</v>
      </c>
      <c r="M47">
        <f>TPDDL_EOD!AI47+TPDDL_EOD!AJ47</f>
        <v>55.6</v>
      </c>
      <c r="N47">
        <f t="shared" si="0"/>
        <v>206.01</v>
      </c>
      <c r="O47" s="112">
        <f t="shared" si="1"/>
        <v>-9.9999999999909051E-3</v>
      </c>
      <c r="P47">
        <v>79.556138051550903</v>
      </c>
      <c r="Q47">
        <v>46.007766613271201</v>
      </c>
      <c r="R47">
        <v>5.8397165186156013</v>
      </c>
      <c r="S47">
        <v>18.999077714674044</v>
      </c>
      <c r="T47">
        <v>55.597301101888263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79.56</v>
      </c>
      <c r="J48">
        <f>BYPL_EOD!AI48+BYPL_EOD!AJ48</f>
        <v>46.01</v>
      </c>
      <c r="K48">
        <f>MES_EOD!AI48+MES_EOD!AJ48</f>
        <v>5.84</v>
      </c>
      <c r="L48">
        <f>NDMC_EOD!AI48+NDMC_EOD!AJ48</f>
        <v>19</v>
      </c>
      <c r="M48">
        <f>TPDDL_EOD!AI48+TPDDL_EOD!AJ48</f>
        <v>55.6</v>
      </c>
      <c r="N48">
        <f t="shared" si="0"/>
        <v>206.01</v>
      </c>
      <c r="O48" s="112">
        <f t="shared" si="1"/>
        <v>-9.9999999999909051E-3</v>
      </c>
      <c r="P48">
        <v>79.556138051550903</v>
      </c>
      <c r="Q48">
        <v>46.007766613271201</v>
      </c>
      <c r="R48">
        <v>5.8397165186156013</v>
      </c>
      <c r="S48">
        <v>18.999077714674044</v>
      </c>
      <c r="T48">
        <v>55.597301101888263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79.56</v>
      </c>
      <c r="J49">
        <f>BYPL_EOD!AI49+BYPL_EOD!AJ49</f>
        <v>46.01</v>
      </c>
      <c r="K49">
        <f>MES_EOD!AI49+MES_EOD!AJ49</f>
        <v>5.84</v>
      </c>
      <c r="L49">
        <f>NDMC_EOD!AI49+NDMC_EOD!AJ49</f>
        <v>19</v>
      </c>
      <c r="M49">
        <f>TPDDL_EOD!AI49+TPDDL_EOD!AJ49</f>
        <v>55.6</v>
      </c>
      <c r="N49">
        <f t="shared" si="0"/>
        <v>206.01</v>
      </c>
      <c r="O49" s="112">
        <f t="shared" si="1"/>
        <v>-9.9999999999909051E-3</v>
      </c>
      <c r="P49">
        <v>79.556138051550903</v>
      </c>
      <c r="Q49">
        <v>46.007766613271201</v>
      </c>
      <c r="R49">
        <v>5.8397165186156013</v>
      </c>
      <c r="S49">
        <v>18.999077714674044</v>
      </c>
      <c r="T49">
        <v>55.597301101888263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79.56</v>
      </c>
      <c r="J50">
        <f>BYPL_EOD!AI50+BYPL_EOD!AJ50</f>
        <v>46.01</v>
      </c>
      <c r="K50">
        <f>MES_EOD!AI50+MES_EOD!AJ50</f>
        <v>5.84</v>
      </c>
      <c r="L50">
        <f>NDMC_EOD!AI50+NDMC_EOD!AJ50</f>
        <v>19</v>
      </c>
      <c r="M50">
        <f>TPDDL_EOD!AI50+TPDDL_EOD!AJ50</f>
        <v>55.6</v>
      </c>
      <c r="N50">
        <f t="shared" si="0"/>
        <v>206.01</v>
      </c>
      <c r="O50" s="112">
        <f t="shared" si="1"/>
        <v>-9.9999999999909051E-3</v>
      </c>
      <c r="P50">
        <v>79.556138051550903</v>
      </c>
      <c r="Q50">
        <v>46.007766613271201</v>
      </c>
      <c r="R50">
        <v>5.8397165186156013</v>
      </c>
      <c r="S50">
        <v>18.999077714674044</v>
      </c>
      <c r="T50">
        <v>55.597301101888263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79.56</v>
      </c>
      <c r="J51">
        <f>BYPL_EOD!AI51+BYPL_EOD!AJ51</f>
        <v>46.01</v>
      </c>
      <c r="K51">
        <f>MES_EOD!AI51+MES_EOD!AJ51</f>
        <v>5.84</v>
      </c>
      <c r="L51">
        <f>NDMC_EOD!AI51+NDMC_EOD!AJ51</f>
        <v>19</v>
      </c>
      <c r="M51">
        <f>TPDDL_EOD!AI51+TPDDL_EOD!AJ51</f>
        <v>55.6</v>
      </c>
      <c r="N51">
        <f t="shared" si="0"/>
        <v>206.01</v>
      </c>
      <c r="O51" s="112">
        <f t="shared" si="1"/>
        <v>-9.9999999999909051E-3</v>
      </c>
      <c r="P51">
        <v>79.556138051550903</v>
      </c>
      <c r="Q51">
        <v>46.007766613271201</v>
      </c>
      <c r="R51">
        <v>5.8397165186156013</v>
      </c>
      <c r="S51">
        <v>18.999077714674044</v>
      </c>
      <c r="T51">
        <v>55.597301101888263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79.56</v>
      </c>
      <c r="J52">
        <f>BYPL_EOD!AI52+BYPL_EOD!AJ52</f>
        <v>46.01</v>
      </c>
      <c r="K52">
        <f>MES_EOD!AI52+MES_EOD!AJ52</f>
        <v>5.84</v>
      </c>
      <c r="L52">
        <f>NDMC_EOD!AI52+NDMC_EOD!AJ52</f>
        <v>19</v>
      </c>
      <c r="M52">
        <f>TPDDL_EOD!AI52+TPDDL_EOD!AJ52</f>
        <v>55.6</v>
      </c>
      <c r="N52">
        <f t="shared" si="0"/>
        <v>206.01</v>
      </c>
      <c r="O52" s="112">
        <f t="shared" si="1"/>
        <v>-9.9999999999909051E-3</v>
      </c>
      <c r="P52">
        <v>79.556138051550903</v>
      </c>
      <c r="Q52">
        <v>46.007766613271201</v>
      </c>
      <c r="R52">
        <v>5.8397165186156013</v>
      </c>
      <c r="S52">
        <v>18.999077714674044</v>
      </c>
      <c r="T52">
        <v>55.597301101888263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79.56</v>
      </c>
      <c r="J53">
        <f>BYPL_EOD!AI53+BYPL_EOD!AJ53</f>
        <v>46.01</v>
      </c>
      <c r="K53">
        <f>MES_EOD!AI53+MES_EOD!AJ53</f>
        <v>5.84</v>
      </c>
      <c r="L53">
        <f>NDMC_EOD!AI53+NDMC_EOD!AJ53</f>
        <v>19</v>
      </c>
      <c r="M53">
        <f>TPDDL_EOD!AI53+TPDDL_EOD!AJ53</f>
        <v>55.6</v>
      </c>
      <c r="N53">
        <f t="shared" si="0"/>
        <v>206.01</v>
      </c>
      <c r="O53" s="112">
        <f t="shared" si="1"/>
        <v>-9.9999999999909051E-3</v>
      </c>
      <c r="P53">
        <v>79.556138051550903</v>
      </c>
      <c r="Q53">
        <v>46.007766613271201</v>
      </c>
      <c r="R53">
        <v>5.8397165186156013</v>
      </c>
      <c r="S53">
        <v>18.999077714674044</v>
      </c>
      <c r="T53">
        <v>55.597301101888263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79.56</v>
      </c>
      <c r="J54">
        <f>BYPL_EOD!AI54+BYPL_EOD!AJ54</f>
        <v>46.01</v>
      </c>
      <c r="K54">
        <f>MES_EOD!AI54+MES_EOD!AJ54</f>
        <v>5.84</v>
      </c>
      <c r="L54">
        <f>NDMC_EOD!AI54+NDMC_EOD!AJ54</f>
        <v>19</v>
      </c>
      <c r="M54">
        <f>TPDDL_EOD!AI54+TPDDL_EOD!AJ54</f>
        <v>55.6</v>
      </c>
      <c r="N54">
        <f t="shared" si="0"/>
        <v>206.01</v>
      </c>
      <c r="O54" s="112">
        <f t="shared" si="1"/>
        <v>-9.9999999999909051E-3</v>
      </c>
      <c r="P54">
        <v>79.556138051550903</v>
      </c>
      <c r="Q54">
        <v>46.007766613271201</v>
      </c>
      <c r="R54">
        <v>5.8397165186156013</v>
      </c>
      <c r="S54">
        <v>18.999077714674044</v>
      </c>
      <c r="T54">
        <v>55.597301101888263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79.7</v>
      </c>
      <c r="J55">
        <f>BYPL_EOD!AI55+BYPL_EOD!AJ55</f>
        <v>46.09</v>
      </c>
      <c r="K55">
        <f>MES_EOD!AI55+MES_EOD!AJ55</f>
        <v>5.84</v>
      </c>
      <c r="L55">
        <f>NDMC_EOD!AI55+NDMC_EOD!AJ55</f>
        <v>18.68</v>
      </c>
      <c r="M55">
        <f>TPDDL_EOD!AI55+TPDDL_EOD!AJ55</f>
        <v>55.69</v>
      </c>
      <c r="N55">
        <f t="shared" si="0"/>
        <v>206</v>
      </c>
      <c r="O55" s="112">
        <f t="shared" si="1"/>
        <v>0</v>
      </c>
      <c r="P55">
        <v>79.7</v>
      </c>
      <c r="Q55">
        <v>46.09</v>
      </c>
      <c r="R55">
        <v>5.84</v>
      </c>
      <c r="S55">
        <v>18.68</v>
      </c>
      <c r="T55">
        <v>55.69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79.7</v>
      </c>
      <c r="J56">
        <f>BYPL_EOD!AI56+BYPL_EOD!AJ56</f>
        <v>46.09</v>
      </c>
      <c r="K56">
        <f>MES_EOD!AI56+MES_EOD!AJ56</f>
        <v>5.84</v>
      </c>
      <c r="L56">
        <f>NDMC_EOD!AI56+NDMC_EOD!AJ56</f>
        <v>18.68</v>
      </c>
      <c r="M56">
        <f>TPDDL_EOD!AI56+TPDDL_EOD!AJ56</f>
        <v>55.69</v>
      </c>
      <c r="N56">
        <f t="shared" si="0"/>
        <v>206</v>
      </c>
      <c r="O56" s="112">
        <f t="shared" si="1"/>
        <v>0</v>
      </c>
      <c r="P56">
        <v>79.7</v>
      </c>
      <c r="Q56">
        <v>46.09</v>
      </c>
      <c r="R56">
        <v>5.84</v>
      </c>
      <c r="S56">
        <v>18.68</v>
      </c>
      <c r="T56">
        <v>55.69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79.7</v>
      </c>
      <c r="J57">
        <f>BYPL_EOD!AI57+BYPL_EOD!AJ57</f>
        <v>46.09</v>
      </c>
      <c r="K57">
        <f>MES_EOD!AI57+MES_EOD!AJ57</f>
        <v>5.84</v>
      </c>
      <c r="L57">
        <f>NDMC_EOD!AI57+NDMC_EOD!AJ57</f>
        <v>18.68</v>
      </c>
      <c r="M57">
        <f>TPDDL_EOD!AI57+TPDDL_EOD!AJ57</f>
        <v>55.69</v>
      </c>
      <c r="N57">
        <f t="shared" si="0"/>
        <v>206</v>
      </c>
      <c r="O57" s="112">
        <f t="shared" si="1"/>
        <v>0</v>
      </c>
      <c r="P57">
        <v>79.7</v>
      </c>
      <c r="Q57">
        <v>46.09</v>
      </c>
      <c r="R57">
        <v>5.84</v>
      </c>
      <c r="S57">
        <v>18.68</v>
      </c>
      <c r="T57">
        <v>55.69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79.7</v>
      </c>
      <c r="J58">
        <f>BYPL_EOD!AI58+BYPL_EOD!AJ58</f>
        <v>46.09</v>
      </c>
      <c r="K58">
        <f>MES_EOD!AI58+MES_EOD!AJ58</f>
        <v>5.84</v>
      </c>
      <c r="L58">
        <f>NDMC_EOD!AI58+NDMC_EOD!AJ58</f>
        <v>18.68</v>
      </c>
      <c r="M58">
        <f>TPDDL_EOD!AI58+TPDDL_EOD!AJ58</f>
        <v>55.69</v>
      </c>
      <c r="N58">
        <f t="shared" si="0"/>
        <v>206</v>
      </c>
      <c r="O58" s="112">
        <f t="shared" si="1"/>
        <v>0</v>
      </c>
      <c r="P58">
        <v>79.7</v>
      </c>
      <c r="Q58">
        <v>46.09</v>
      </c>
      <c r="R58">
        <v>5.84</v>
      </c>
      <c r="S58">
        <v>18.68</v>
      </c>
      <c r="T58">
        <v>55.69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12"/>
      <c r="I59">
        <f>BRPL_EOD!AI59+BRPL_EOD!AJ59</f>
        <v>79.7</v>
      </c>
      <c r="J59">
        <f>BYPL_EOD!AI59+BYPL_EOD!AJ59</f>
        <v>46.09</v>
      </c>
      <c r="K59">
        <f>MES_EOD!AI59+MES_EOD!AJ59</f>
        <v>5.84</v>
      </c>
      <c r="L59">
        <f>NDMC_EOD!AI59+NDMC_EOD!AJ59</f>
        <v>18.68</v>
      </c>
      <c r="M59">
        <f>TPDDL_EOD!AI59+TPDDL_EOD!AJ59</f>
        <v>55.69</v>
      </c>
      <c r="N59">
        <f t="shared" si="0"/>
        <v>206</v>
      </c>
      <c r="O59" s="112">
        <f t="shared" si="1"/>
        <v>0</v>
      </c>
      <c r="P59">
        <v>79.7</v>
      </c>
      <c r="Q59">
        <v>46.09</v>
      </c>
      <c r="R59">
        <v>5.84</v>
      </c>
      <c r="S59">
        <v>18.68</v>
      </c>
      <c r="T59">
        <v>55.69</v>
      </c>
      <c r="U59" s="114">
        <f t="shared" si="2"/>
        <v>206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12"/>
      <c r="I60">
        <f>BRPL_EOD!AI60+BRPL_EOD!AJ60</f>
        <v>79.7</v>
      </c>
      <c r="J60">
        <f>BYPL_EOD!AI60+BYPL_EOD!AJ60</f>
        <v>46.09</v>
      </c>
      <c r="K60">
        <f>MES_EOD!AI60+MES_EOD!AJ60</f>
        <v>5.84</v>
      </c>
      <c r="L60">
        <f>NDMC_EOD!AI60+NDMC_EOD!AJ60</f>
        <v>18.68</v>
      </c>
      <c r="M60">
        <f>TPDDL_EOD!AI60+TPDDL_EOD!AJ60</f>
        <v>55.69</v>
      </c>
      <c r="N60">
        <f t="shared" si="0"/>
        <v>206</v>
      </c>
      <c r="O60" s="112">
        <f t="shared" si="1"/>
        <v>0</v>
      </c>
      <c r="P60">
        <v>79.7</v>
      </c>
      <c r="Q60">
        <v>46.09</v>
      </c>
      <c r="R60">
        <v>5.84</v>
      </c>
      <c r="S60">
        <v>18.68</v>
      </c>
      <c r="T60">
        <v>55.69</v>
      </c>
      <c r="U60" s="114">
        <f t="shared" si="2"/>
        <v>206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12"/>
      <c r="I61">
        <f>BRPL_EOD!AI61+BRPL_EOD!AJ61</f>
        <v>79.7</v>
      </c>
      <c r="J61">
        <f>BYPL_EOD!AI61+BYPL_EOD!AJ61</f>
        <v>46.09</v>
      </c>
      <c r="K61">
        <f>MES_EOD!AI61+MES_EOD!AJ61</f>
        <v>5.84</v>
      </c>
      <c r="L61">
        <f>NDMC_EOD!AI61+NDMC_EOD!AJ61</f>
        <v>18.68</v>
      </c>
      <c r="M61">
        <f>TPDDL_EOD!AI61+TPDDL_EOD!AJ61</f>
        <v>55.69</v>
      </c>
      <c r="N61">
        <f t="shared" si="0"/>
        <v>206</v>
      </c>
      <c r="O61" s="112">
        <f t="shared" si="1"/>
        <v>0</v>
      </c>
      <c r="P61">
        <v>79.7</v>
      </c>
      <c r="Q61">
        <v>46.09</v>
      </c>
      <c r="R61">
        <v>5.84</v>
      </c>
      <c r="S61">
        <v>18.68</v>
      </c>
      <c r="T61">
        <v>55.69</v>
      </c>
      <c r="U61" s="114">
        <f t="shared" si="2"/>
        <v>206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12"/>
      <c r="I62">
        <f>BRPL_EOD!AI62+BRPL_EOD!AJ62</f>
        <v>79.7</v>
      </c>
      <c r="J62">
        <f>BYPL_EOD!AI62+BYPL_EOD!AJ62</f>
        <v>46.09</v>
      </c>
      <c r="K62">
        <f>MES_EOD!AI62+MES_EOD!AJ62</f>
        <v>5.84</v>
      </c>
      <c r="L62">
        <f>NDMC_EOD!AI62+NDMC_EOD!AJ62</f>
        <v>18.68</v>
      </c>
      <c r="M62">
        <f>TPDDL_EOD!AI62+TPDDL_EOD!AJ62</f>
        <v>55.69</v>
      </c>
      <c r="N62">
        <f t="shared" si="0"/>
        <v>206</v>
      </c>
      <c r="O62" s="112">
        <f t="shared" si="1"/>
        <v>0</v>
      </c>
      <c r="P62">
        <v>79.7</v>
      </c>
      <c r="Q62">
        <v>46.09</v>
      </c>
      <c r="R62">
        <v>5.84</v>
      </c>
      <c r="S62">
        <v>18.68</v>
      </c>
      <c r="T62">
        <v>55.69</v>
      </c>
      <c r="U62" s="114">
        <f t="shared" si="2"/>
        <v>206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12"/>
      <c r="I63">
        <f>BRPL_EOD!AI63+BRPL_EOD!AJ63</f>
        <v>79.7</v>
      </c>
      <c r="J63">
        <f>BYPL_EOD!AI63+BYPL_EOD!AJ63</f>
        <v>46.09</v>
      </c>
      <c r="K63">
        <f>MES_EOD!AI63+MES_EOD!AJ63</f>
        <v>5.84</v>
      </c>
      <c r="L63">
        <f>NDMC_EOD!AI63+NDMC_EOD!AJ63</f>
        <v>18.68</v>
      </c>
      <c r="M63">
        <f>TPDDL_EOD!AI63+TPDDL_EOD!AJ63</f>
        <v>55.69</v>
      </c>
      <c r="N63">
        <f t="shared" si="0"/>
        <v>206</v>
      </c>
      <c r="O63" s="112">
        <f t="shared" si="1"/>
        <v>0</v>
      </c>
      <c r="P63">
        <v>79.7</v>
      </c>
      <c r="Q63">
        <v>46.09</v>
      </c>
      <c r="R63">
        <v>5.84</v>
      </c>
      <c r="S63">
        <v>18.68</v>
      </c>
      <c r="T63">
        <v>55.69</v>
      </c>
      <c r="U63" s="114">
        <f t="shared" si="2"/>
        <v>206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12"/>
      <c r="I64">
        <f>BRPL_EOD!AI64+BRPL_EOD!AJ64</f>
        <v>79.7</v>
      </c>
      <c r="J64">
        <f>BYPL_EOD!AI64+BYPL_EOD!AJ64</f>
        <v>46.09</v>
      </c>
      <c r="K64">
        <f>MES_EOD!AI64+MES_EOD!AJ64</f>
        <v>5.84</v>
      </c>
      <c r="L64">
        <f>NDMC_EOD!AI64+NDMC_EOD!AJ64</f>
        <v>18.68</v>
      </c>
      <c r="M64">
        <f>TPDDL_EOD!AI64+TPDDL_EOD!AJ64</f>
        <v>55.69</v>
      </c>
      <c r="N64">
        <f t="shared" si="0"/>
        <v>206</v>
      </c>
      <c r="O64" s="112">
        <f t="shared" si="1"/>
        <v>0</v>
      </c>
      <c r="P64">
        <v>79.7</v>
      </c>
      <c r="Q64">
        <v>46.09</v>
      </c>
      <c r="R64">
        <v>5.84</v>
      </c>
      <c r="S64">
        <v>18.68</v>
      </c>
      <c r="T64">
        <v>55.69</v>
      </c>
      <c r="U64" s="114">
        <f t="shared" si="2"/>
        <v>206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12"/>
      <c r="I65">
        <f>BRPL_EOD!AI65+BRPL_EOD!AJ65</f>
        <v>79.7</v>
      </c>
      <c r="J65">
        <f>BYPL_EOD!AI65+BYPL_EOD!AJ65</f>
        <v>46.09</v>
      </c>
      <c r="K65">
        <f>MES_EOD!AI65+MES_EOD!AJ65</f>
        <v>5.84</v>
      </c>
      <c r="L65">
        <f>NDMC_EOD!AI65+NDMC_EOD!AJ65</f>
        <v>18.68</v>
      </c>
      <c r="M65">
        <f>TPDDL_EOD!AI65+TPDDL_EOD!AJ65</f>
        <v>55.69</v>
      </c>
      <c r="N65">
        <f t="shared" si="0"/>
        <v>206</v>
      </c>
      <c r="O65" s="112">
        <f t="shared" si="1"/>
        <v>0</v>
      </c>
      <c r="P65">
        <v>79.7</v>
      </c>
      <c r="Q65">
        <v>46.09</v>
      </c>
      <c r="R65">
        <v>5.84</v>
      </c>
      <c r="S65">
        <v>18.68</v>
      </c>
      <c r="T65">
        <v>55.69</v>
      </c>
      <c r="U65" s="114">
        <f t="shared" si="2"/>
        <v>206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12"/>
      <c r="I66">
        <f>BRPL_EOD!AI66+BRPL_EOD!AJ66</f>
        <v>79.7</v>
      </c>
      <c r="J66">
        <f>BYPL_EOD!AI66+BYPL_EOD!AJ66</f>
        <v>46.09</v>
      </c>
      <c r="K66">
        <f>MES_EOD!AI66+MES_EOD!AJ66</f>
        <v>5.84</v>
      </c>
      <c r="L66">
        <f>NDMC_EOD!AI66+NDMC_EOD!AJ66</f>
        <v>18.68</v>
      </c>
      <c r="M66">
        <f>TPDDL_EOD!AI66+TPDDL_EOD!AJ66</f>
        <v>55.69</v>
      </c>
      <c r="N66">
        <f t="shared" si="0"/>
        <v>206</v>
      </c>
      <c r="O66" s="112">
        <f t="shared" si="1"/>
        <v>0</v>
      </c>
      <c r="P66">
        <v>79.7</v>
      </c>
      <c r="Q66">
        <v>46.09</v>
      </c>
      <c r="R66">
        <v>5.84</v>
      </c>
      <c r="S66">
        <v>18.68</v>
      </c>
      <c r="T66">
        <v>55.69</v>
      </c>
      <c r="U66" s="114">
        <f t="shared" si="2"/>
        <v>206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12"/>
      <c r="I67">
        <f>BRPL_EOD!AI67+BRPL_EOD!AJ67</f>
        <v>79.7</v>
      </c>
      <c r="J67">
        <f>BYPL_EOD!AI67+BYPL_EOD!AJ67</f>
        <v>46.09</v>
      </c>
      <c r="K67">
        <f>MES_EOD!AI67+MES_EOD!AJ67</f>
        <v>5.84</v>
      </c>
      <c r="L67">
        <f>NDMC_EOD!AI67+NDMC_EOD!AJ67</f>
        <v>18.68</v>
      </c>
      <c r="M67">
        <f>TPDDL_EOD!AI67+TPDDL_EOD!AJ67</f>
        <v>55.69</v>
      </c>
      <c r="N67">
        <f t="shared" ref="N67:N98" si="7">SUM(I67:M67)</f>
        <v>206</v>
      </c>
      <c r="O67" s="112">
        <f t="shared" ref="O67:O98" si="8">G67-N67</f>
        <v>0</v>
      </c>
      <c r="P67">
        <v>79.7</v>
      </c>
      <c r="Q67">
        <v>46.09</v>
      </c>
      <c r="R67">
        <v>5.84</v>
      </c>
      <c r="S67">
        <v>18.68</v>
      </c>
      <c r="T67">
        <v>55.69</v>
      </c>
      <c r="U67" s="114">
        <f t="shared" ref="U67:U98" si="9">SUM(P67:T67)</f>
        <v>206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12"/>
      <c r="I68">
        <f>BRPL_EOD!AI68+BRPL_EOD!AJ68</f>
        <v>79.7</v>
      </c>
      <c r="J68">
        <f>BYPL_EOD!AI68+BYPL_EOD!AJ68</f>
        <v>46.09</v>
      </c>
      <c r="K68">
        <f>MES_EOD!AI68+MES_EOD!AJ68</f>
        <v>5.84</v>
      </c>
      <c r="L68">
        <f>NDMC_EOD!AI68+NDMC_EOD!AJ68</f>
        <v>18.68</v>
      </c>
      <c r="M68">
        <f>TPDDL_EOD!AI68+TPDDL_EOD!AJ68</f>
        <v>55.69</v>
      </c>
      <c r="N68">
        <f t="shared" si="7"/>
        <v>206</v>
      </c>
      <c r="O68" s="112">
        <f t="shared" si="8"/>
        <v>0</v>
      </c>
      <c r="P68">
        <v>79.7</v>
      </c>
      <c r="Q68">
        <v>46.09</v>
      </c>
      <c r="R68">
        <v>5.84</v>
      </c>
      <c r="S68">
        <v>18.68</v>
      </c>
      <c r="T68">
        <v>55.69</v>
      </c>
      <c r="U68" s="114">
        <f t="shared" si="9"/>
        <v>206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12"/>
      <c r="I69">
        <f>BRPL_EOD!AI69+BRPL_EOD!AJ69</f>
        <v>75</v>
      </c>
      <c r="J69">
        <f>BYPL_EOD!AI69+BYPL_EOD!AJ69</f>
        <v>45</v>
      </c>
      <c r="K69">
        <f>MES_EOD!AI69+MES_EOD!AJ69</f>
        <v>5.84</v>
      </c>
      <c r="L69">
        <f>NDMC_EOD!AI69+NDMC_EOD!AJ69</f>
        <v>10.56</v>
      </c>
      <c r="M69">
        <f>TPDDL_EOD!AI69+TPDDL_EOD!AJ69</f>
        <v>69.61</v>
      </c>
      <c r="N69">
        <f t="shared" si="7"/>
        <v>206.01</v>
      </c>
      <c r="O69" s="112">
        <f t="shared" si="8"/>
        <v>-9.9999999999909051E-3</v>
      </c>
      <c r="P69">
        <v>74.996359400029135</v>
      </c>
      <c r="Q69">
        <v>44.997815640017478</v>
      </c>
      <c r="R69">
        <v>5.8397165186156013</v>
      </c>
      <c r="S69">
        <v>10.559487403524102</v>
      </c>
      <c r="T69">
        <v>69.606621037813696</v>
      </c>
      <c r="U69" s="114">
        <f t="shared" si="9"/>
        <v>206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</v>
      </c>
      <c r="E70">
        <f>BAWANA!AM70</f>
        <v>0</v>
      </c>
      <c r="F70">
        <f t="shared" si="11"/>
        <v>256</v>
      </c>
      <c r="G70">
        <f t="shared" si="12"/>
        <v>206</v>
      </c>
      <c r="H70" s="112"/>
      <c r="I70">
        <f>BRPL_EOD!AI70+BRPL_EOD!AJ70</f>
        <v>75</v>
      </c>
      <c r="J70">
        <f>BYPL_EOD!AI70+BYPL_EOD!AJ70</f>
        <v>45</v>
      </c>
      <c r="K70">
        <f>MES_EOD!AI70+MES_EOD!AJ70</f>
        <v>5.84</v>
      </c>
      <c r="L70">
        <f>NDMC_EOD!AI70+NDMC_EOD!AJ70</f>
        <v>10.56</v>
      </c>
      <c r="M70">
        <f>TPDDL_EOD!AI70+TPDDL_EOD!AJ70</f>
        <v>69.61</v>
      </c>
      <c r="N70">
        <f t="shared" si="7"/>
        <v>206.01</v>
      </c>
      <c r="O70" s="112">
        <f t="shared" si="8"/>
        <v>-9.9999999999909051E-3</v>
      </c>
      <c r="P70">
        <v>74.996359400029135</v>
      </c>
      <c r="Q70">
        <v>44.997815640017478</v>
      </c>
      <c r="R70">
        <v>5.8397165186156013</v>
      </c>
      <c r="S70">
        <v>10.559487403524102</v>
      </c>
      <c r="T70">
        <v>69.606621037813696</v>
      </c>
      <c r="U70" s="114">
        <f t="shared" si="9"/>
        <v>206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243.053</v>
      </c>
      <c r="E71">
        <f>BAWANA!AM71</f>
        <v>0</v>
      </c>
      <c r="F71">
        <f t="shared" si="11"/>
        <v>256</v>
      </c>
      <c r="G71">
        <f t="shared" si="12"/>
        <v>243.053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243.06</v>
      </c>
      <c r="O71" s="112">
        <f t="shared" si="8"/>
        <v>-7.0000000000050022E-3</v>
      </c>
      <c r="P71">
        <v>99.607131284456514</v>
      </c>
      <c r="Q71">
        <v>44.998704023697854</v>
      </c>
      <c r="R71">
        <v>5.8398318110754541</v>
      </c>
      <c r="S71">
        <v>22.999337612112235</v>
      </c>
      <c r="T71">
        <v>69.607995268657945</v>
      </c>
      <c r="U71" s="114">
        <f t="shared" si="9"/>
        <v>243.053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243.053</v>
      </c>
      <c r="E72">
        <f>BAWANA!AM72</f>
        <v>0</v>
      </c>
      <c r="F72">
        <f t="shared" si="11"/>
        <v>256</v>
      </c>
      <c r="G72">
        <f t="shared" si="12"/>
        <v>243.053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243.06</v>
      </c>
      <c r="O72" s="112">
        <f t="shared" si="8"/>
        <v>-7.0000000000050022E-3</v>
      </c>
      <c r="P72">
        <v>99.607131284456514</v>
      </c>
      <c r="Q72">
        <v>44.998704023697854</v>
      </c>
      <c r="R72">
        <v>5.8398318110754541</v>
      </c>
      <c r="S72">
        <v>22.999337612112235</v>
      </c>
      <c r="T72">
        <v>69.607995268657945</v>
      </c>
      <c r="U72" s="114">
        <f t="shared" si="9"/>
        <v>243.053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243.053</v>
      </c>
      <c r="E73">
        <f>BAWANA!AM73</f>
        <v>0</v>
      </c>
      <c r="F73">
        <f t="shared" si="11"/>
        <v>256</v>
      </c>
      <c r="G73">
        <f t="shared" si="12"/>
        <v>243.053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243.06</v>
      </c>
      <c r="O73" s="112">
        <f t="shared" si="8"/>
        <v>-7.0000000000050022E-3</v>
      </c>
      <c r="P73">
        <v>99.607131284456514</v>
      </c>
      <c r="Q73">
        <v>44.998704023697854</v>
      </c>
      <c r="R73">
        <v>5.8398318110754541</v>
      </c>
      <c r="S73">
        <v>22.999337612112235</v>
      </c>
      <c r="T73">
        <v>69.607995268657945</v>
      </c>
      <c r="U73" s="114">
        <f t="shared" si="9"/>
        <v>243.053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243.053</v>
      </c>
      <c r="E74">
        <f>BAWANA!AM74</f>
        <v>0</v>
      </c>
      <c r="F74">
        <f t="shared" si="11"/>
        <v>256</v>
      </c>
      <c r="G74">
        <f t="shared" si="12"/>
        <v>243.053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243.06</v>
      </c>
      <c r="O74" s="112">
        <f t="shared" si="8"/>
        <v>-7.0000000000050022E-3</v>
      </c>
      <c r="P74">
        <v>99.607131284456514</v>
      </c>
      <c r="Q74">
        <v>44.998704023697854</v>
      </c>
      <c r="R74">
        <v>5.8398318110754541</v>
      </c>
      <c r="S74">
        <v>22.999337612112235</v>
      </c>
      <c r="T74">
        <v>69.607995268657945</v>
      </c>
      <c r="U74" s="114">
        <f t="shared" si="9"/>
        <v>243.053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243.053</v>
      </c>
      <c r="E75">
        <f>BAWANA!AM75</f>
        <v>0</v>
      </c>
      <c r="F75">
        <f t="shared" si="11"/>
        <v>256</v>
      </c>
      <c r="G75">
        <f t="shared" si="12"/>
        <v>243.053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243.06</v>
      </c>
      <c r="O75" s="112">
        <f t="shared" si="8"/>
        <v>-7.0000000000050022E-3</v>
      </c>
      <c r="P75">
        <v>99.607131284456514</v>
      </c>
      <c r="Q75">
        <v>44.998704023697854</v>
      </c>
      <c r="R75">
        <v>5.8398318110754541</v>
      </c>
      <c r="S75">
        <v>22.999337612112235</v>
      </c>
      <c r="T75">
        <v>69.607995268657945</v>
      </c>
      <c r="U75" s="114">
        <f t="shared" si="9"/>
        <v>243.053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253.053</v>
      </c>
      <c r="E76">
        <f>BAWANA!AM76</f>
        <v>0</v>
      </c>
      <c r="F76">
        <f t="shared" si="11"/>
        <v>256</v>
      </c>
      <c r="G76">
        <f t="shared" si="12"/>
        <v>253.053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253.06</v>
      </c>
      <c r="O76" s="112">
        <f t="shared" si="8"/>
        <v>-7.0000000000050022E-3</v>
      </c>
      <c r="P76">
        <v>99.6072446455386</v>
      </c>
      <c r="Q76">
        <v>54.998478621670749</v>
      </c>
      <c r="R76">
        <v>5.8398384572828572</v>
      </c>
      <c r="S76">
        <v>22.999363787244132</v>
      </c>
      <c r="T76">
        <v>69.608074488263654</v>
      </c>
      <c r="U76" s="114">
        <f t="shared" si="9"/>
        <v>253.053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236.053</v>
      </c>
      <c r="E83">
        <f>BAWANA!AM83</f>
        <v>0</v>
      </c>
      <c r="F83">
        <f t="shared" si="11"/>
        <v>256</v>
      </c>
      <c r="G83">
        <f t="shared" si="12"/>
        <v>236.053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5.84</v>
      </c>
      <c r="L83">
        <f>NDMC_EOD!AI83+NDMC_EOD!AJ83</f>
        <v>16</v>
      </c>
      <c r="M83">
        <f>TPDDL_EOD!AI83+TPDDL_EOD!AJ83</f>
        <v>69.61</v>
      </c>
      <c r="N83">
        <f t="shared" si="7"/>
        <v>236.06</v>
      </c>
      <c r="O83" s="112">
        <f t="shared" si="8"/>
        <v>-7.0000000000050022E-3</v>
      </c>
      <c r="P83">
        <v>99.607046217063456</v>
      </c>
      <c r="Q83">
        <v>44.998665593493179</v>
      </c>
      <c r="R83">
        <v>5.8398268236888926</v>
      </c>
      <c r="S83">
        <v>15.99952554435313</v>
      </c>
      <c r="T83">
        <v>69.607935821401341</v>
      </c>
      <c r="U83" s="114">
        <f t="shared" si="9"/>
        <v>236.053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236.053</v>
      </c>
      <c r="E84">
        <f>BAWANA!AM84</f>
        <v>0</v>
      </c>
      <c r="F84">
        <f t="shared" si="11"/>
        <v>256</v>
      </c>
      <c r="G84">
        <f t="shared" si="12"/>
        <v>236.053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5.84</v>
      </c>
      <c r="L84">
        <f>NDMC_EOD!AI84+NDMC_EOD!AJ84</f>
        <v>16</v>
      </c>
      <c r="M84">
        <f>TPDDL_EOD!AI84+TPDDL_EOD!AJ84</f>
        <v>69.61</v>
      </c>
      <c r="N84">
        <f t="shared" si="7"/>
        <v>236.06</v>
      </c>
      <c r="O84" s="112">
        <f t="shared" si="8"/>
        <v>-7.0000000000050022E-3</v>
      </c>
      <c r="P84">
        <v>99.607046217063456</v>
      </c>
      <c r="Q84">
        <v>44.998665593493179</v>
      </c>
      <c r="R84">
        <v>5.8398268236888926</v>
      </c>
      <c r="S84">
        <v>15.99952554435313</v>
      </c>
      <c r="T84">
        <v>69.607935821401341</v>
      </c>
      <c r="U84" s="114">
        <f t="shared" si="9"/>
        <v>236.053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211.44299999999998</v>
      </c>
      <c r="E85">
        <f>BAWANA!AM85</f>
        <v>0</v>
      </c>
      <c r="F85">
        <f t="shared" si="11"/>
        <v>256</v>
      </c>
      <c r="G85">
        <f t="shared" si="12"/>
        <v>211.44299999999998</v>
      </c>
      <c r="H85" s="112"/>
      <c r="I85">
        <f>BRPL_EOD!AI85+BRPL_EOD!AJ85</f>
        <v>75</v>
      </c>
      <c r="J85">
        <f>BYPL_EOD!AI85+BYPL_EOD!AJ85</f>
        <v>45</v>
      </c>
      <c r="K85">
        <f>MES_EOD!AI85+MES_EOD!AJ85</f>
        <v>5.84</v>
      </c>
      <c r="L85">
        <f>NDMC_EOD!AI85+NDMC_EOD!AJ85</f>
        <v>16</v>
      </c>
      <c r="M85">
        <f>TPDDL_EOD!AI85+TPDDL_EOD!AJ85</f>
        <v>69.61</v>
      </c>
      <c r="N85">
        <f t="shared" si="7"/>
        <v>211.45</v>
      </c>
      <c r="O85" s="112">
        <f t="shared" si="8"/>
        <v>-7.0000000000050022E-3</v>
      </c>
      <c r="P85">
        <v>74.997517143532747</v>
      </c>
      <c r="Q85">
        <v>44.998510286119647</v>
      </c>
      <c r="R85">
        <v>5.8398066682430834</v>
      </c>
      <c r="S85">
        <v>15.999470323953654</v>
      </c>
      <c r="T85">
        <v>69.607695578150867</v>
      </c>
      <c r="U85" s="114">
        <f t="shared" si="9"/>
        <v>211.44300000000001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211.44299999999998</v>
      </c>
      <c r="E86">
        <f>BAWANA!AM86</f>
        <v>0</v>
      </c>
      <c r="F86">
        <f t="shared" si="11"/>
        <v>256</v>
      </c>
      <c r="G86">
        <f t="shared" si="12"/>
        <v>211.44299999999998</v>
      </c>
      <c r="H86" s="112"/>
      <c r="I86">
        <f>BRPL_EOD!AI86+BRPL_EOD!AJ86</f>
        <v>75</v>
      </c>
      <c r="J86">
        <f>BYPL_EOD!AI86+BYPL_EOD!AJ86</f>
        <v>45</v>
      </c>
      <c r="K86">
        <f>MES_EOD!AI86+MES_EOD!AJ86</f>
        <v>5.84</v>
      </c>
      <c r="L86">
        <f>NDMC_EOD!AI86+NDMC_EOD!AJ86</f>
        <v>16</v>
      </c>
      <c r="M86">
        <f>TPDDL_EOD!AI86+TPDDL_EOD!AJ86</f>
        <v>69.61</v>
      </c>
      <c r="N86">
        <f t="shared" si="7"/>
        <v>211.45</v>
      </c>
      <c r="O86" s="112">
        <f t="shared" si="8"/>
        <v>-7.0000000000050022E-3</v>
      </c>
      <c r="P86">
        <v>74.997517143532747</v>
      </c>
      <c r="Q86">
        <v>44.998510286119647</v>
      </c>
      <c r="R86">
        <v>5.8398066682430834</v>
      </c>
      <c r="S86">
        <v>15.999470323953654</v>
      </c>
      <c r="T86">
        <v>69.607695578150867</v>
      </c>
      <c r="U86" s="114">
        <f t="shared" si="9"/>
        <v>211.44300000000001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211.67000000000002</v>
      </c>
      <c r="E87">
        <f>BAWANA!AM87</f>
        <v>0</v>
      </c>
      <c r="F87">
        <f t="shared" si="11"/>
        <v>256</v>
      </c>
      <c r="G87">
        <f t="shared" si="12"/>
        <v>211.67000000000002</v>
      </c>
      <c r="H87" s="112"/>
      <c r="I87">
        <f>BRPL_EOD!AI87+BRPL_EOD!AJ87</f>
        <v>81.96</v>
      </c>
      <c r="J87">
        <f>BYPL_EOD!AI87+BYPL_EOD!AJ87</f>
        <v>47.39</v>
      </c>
      <c r="K87">
        <f>MES_EOD!AI87+MES_EOD!AJ87</f>
        <v>5.84</v>
      </c>
      <c r="L87">
        <f>NDMC_EOD!AI87+NDMC_EOD!AJ87</f>
        <v>19.21</v>
      </c>
      <c r="M87">
        <f>TPDDL_EOD!AI87+TPDDL_EOD!AJ87</f>
        <v>57.27</v>
      </c>
      <c r="N87">
        <f t="shared" si="7"/>
        <v>211.67000000000002</v>
      </c>
      <c r="O87" s="112">
        <f t="shared" si="8"/>
        <v>0</v>
      </c>
      <c r="P87">
        <v>81.96</v>
      </c>
      <c r="Q87">
        <v>47.39</v>
      </c>
      <c r="R87">
        <v>5.84</v>
      </c>
      <c r="S87">
        <v>19.21</v>
      </c>
      <c r="T87">
        <v>57.27</v>
      </c>
      <c r="U87" s="114">
        <f t="shared" si="9"/>
        <v>211.67000000000002</v>
      </c>
      <c r="V87" s="112">
        <f t="shared" si="10"/>
        <v>0</v>
      </c>
      <c r="Y87">
        <f>BAWANA!AW87+BAWANA!AX87</f>
        <v>26.33</v>
      </c>
      <c r="Z87">
        <f>BAWANA!BD87+BAWANA!BE87</f>
        <v>32</v>
      </c>
      <c r="AA87">
        <f>BAWANA!X87+BAWANA!Y87</f>
        <v>26.33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211.67000000000002</v>
      </c>
      <c r="E88">
        <f>BAWANA!AM88</f>
        <v>0</v>
      </c>
      <c r="F88">
        <f t="shared" si="11"/>
        <v>256</v>
      </c>
      <c r="G88">
        <f t="shared" si="12"/>
        <v>211.67000000000002</v>
      </c>
      <c r="H88" s="112"/>
      <c r="I88">
        <f>BRPL_EOD!AI88+BRPL_EOD!AJ88</f>
        <v>81.96</v>
      </c>
      <c r="J88">
        <f>BYPL_EOD!AI88+BYPL_EOD!AJ88</f>
        <v>47.39</v>
      </c>
      <c r="K88">
        <f>MES_EOD!AI88+MES_EOD!AJ88</f>
        <v>5.84</v>
      </c>
      <c r="L88">
        <f>NDMC_EOD!AI88+NDMC_EOD!AJ88</f>
        <v>19.21</v>
      </c>
      <c r="M88">
        <f>TPDDL_EOD!AI88+TPDDL_EOD!AJ88</f>
        <v>57.27</v>
      </c>
      <c r="N88">
        <f t="shared" si="7"/>
        <v>211.67000000000002</v>
      </c>
      <c r="O88" s="112">
        <f t="shared" si="8"/>
        <v>0</v>
      </c>
      <c r="P88">
        <v>81.96</v>
      </c>
      <c r="Q88">
        <v>47.39</v>
      </c>
      <c r="R88">
        <v>5.84</v>
      </c>
      <c r="S88">
        <v>19.21</v>
      </c>
      <c r="T88">
        <v>57.27</v>
      </c>
      <c r="U88" s="114">
        <f t="shared" si="9"/>
        <v>211.67000000000002</v>
      </c>
      <c r="V88" s="112">
        <f t="shared" si="10"/>
        <v>0</v>
      </c>
      <c r="Y88">
        <f>BAWANA!AW88+BAWANA!AX88</f>
        <v>26.33</v>
      </c>
      <c r="Z88">
        <f>BAWANA!BD88+BAWANA!BE88</f>
        <v>32</v>
      </c>
      <c r="AA88">
        <f>BAWANA!X88+BAWANA!Y88</f>
        <v>26.33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12"/>
      <c r="I89">
        <f>BRPL_EOD!AI89+BRPL_EOD!AJ89</f>
        <v>83.76</v>
      </c>
      <c r="J89">
        <f>BYPL_EOD!AI89+BYPL_EOD!AJ89</f>
        <v>48.43</v>
      </c>
      <c r="K89">
        <f>MES_EOD!AI89+MES_EOD!AJ89</f>
        <v>5.84</v>
      </c>
      <c r="L89">
        <f>NDMC_EOD!AI89+NDMC_EOD!AJ89</f>
        <v>19.63</v>
      </c>
      <c r="M89">
        <f>TPDDL_EOD!AI89+TPDDL_EOD!AJ89</f>
        <v>58.53</v>
      </c>
      <c r="N89">
        <f t="shared" si="7"/>
        <v>216.19</v>
      </c>
      <c r="O89" s="112">
        <f t="shared" si="8"/>
        <v>-9.9999999999909051E-3</v>
      </c>
      <c r="P89">
        <v>83.756125630232674</v>
      </c>
      <c r="Q89">
        <v>48.427759840880711</v>
      </c>
      <c r="R89">
        <v>5.8397298672464037</v>
      </c>
      <c r="S89">
        <v>19.62909200240529</v>
      </c>
      <c r="T89">
        <v>58.527292659234938</v>
      </c>
      <c r="U89" s="114">
        <f t="shared" si="9"/>
        <v>216.18000000000004</v>
      </c>
      <c r="V89" s="112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12"/>
      <c r="I90">
        <f>BRPL_EOD!AI90+BRPL_EOD!AJ90</f>
        <v>83.76</v>
      </c>
      <c r="J90">
        <f>BYPL_EOD!AI90+BYPL_EOD!AJ90</f>
        <v>48.43</v>
      </c>
      <c r="K90">
        <f>MES_EOD!AI90+MES_EOD!AJ90</f>
        <v>5.84</v>
      </c>
      <c r="L90">
        <f>NDMC_EOD!AI90+NDMC_EOD!AJ90</f>
        <v>19.63</v>
      </c>
      <c r="M90">
        <f>TPDDL_EOD!AI90+TPDDL_EOD!AJ90</f>
        <v>58.53</v>
      </c>
      <c r="N90">
        <f t="shared" si="7"/>
        <v>216.19</v>
      </c>
      <c r="O90" s="112">
        <f t="shared" si="8"/>
        <v>-9.9999999999909051E-3</v>
      </c>
      <c r="P90">
        <v>83.756125630232674</v>
      </c>
      <c r="Q90">
        <v>48.427759840880711</v>
      </c>
      <c r="R90">
        <v>5.8397298672464037</v>
      </c>
      <c r="S90">
        <v>19.62909200240529</v>
      </c>
      <c r="T90">
        <v>58.527292659234938</v>
      </c>
      <c r="U90" s="114">
        <f t="shared" si="9"/>
        <v>216.18000000000004</v>
      </c>
      <c r="V90" s="112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12"/>
      <c r="I91">
        <f>BRPL_EOD!AI91+BRPL_EOD!AJ91</f>
        <v>83.76</v>
      </c>
      <c r="J91">
        <f>BYPL_EOD!AI91+BYPL_EOD!AJ91</f>
        <v>48.43</v>
      </c>
      <c r="K91">
        <f>MES_EOD!AI91+MES_EOD!AJ91</f>
        <v>5.84</v>
      </c>
      <c r="L91">
        <f>NDMC_EOD!AI91+NDMC_EOD!AJ91</f>
        <v>19.63</v>
      </c>
      <c r="M91">
        <f>TPDDL_EOD!AI91+TPDDL_EOD!AJ91</f>
        <v>58.53</v>
      </c>
      <c r="N91">
        <f t="shared" si="7"/>
        <v>216.19</v>
      </c>
      <c r="O91" s="112">
        <f t="shared" si="8"/>
        <v>-9.9999999999909051E-3</v>
      </c>
      <c r="P91">
        <v>83.756125630232674</v>
      </c>
      <c r="Q91">
        <v>48.427759840880711</v>
      </c>
      <c r="R91">
        <v>5.8397298672464037</v>
      </c>
      <c r="S91">
        <v>19.62909200240529</v>
      </c>
      <c r="T91">
        <v>58.527292659234938</v>
      </c>
      <c r="U91" s="114">
        <f t="shared" si="9"/>
        <v>216.18000000000004</v>
      </c>
      <c r="V91" s="112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12"/>
      <c r="I92">
        <f>BRPL_EOD!AI92+BRPL_EOD!AJ92</f>
        <v>83.76</v>
      </c>
      <c r="J92">
        <f>BYPL_EOD!AI92+BYPL_EOD!AJ92</f>
        <v>48.43</v>
      </c>
      <c r="K92">
        <f>MES_EOD!AI92+MES_EOD!AJ92</f>
        <v>5.84</v>
      </c>
      <c r="L92">
        <f>NDMC_EOD!AI92+NDMC_EOD!AJ92</f>
        <v>19.63</v>
      </c>
      <c r="M92">
        <f>TPDDL_EOD!AI92+TPDDL_EOD!AJ92</f>
        <v>58.53</v>
      </c>
      <c r="N92">
        <f t="shared" si="7"/>
        <v>216.19</v>
      </c>
      <c r="O92" s="112">
        <f t="shared" si="8"/>
        <v>-9.9999999999909051E-3</v>
      </c>
      <c r="P92">
        <v>83.756125630232674</v>
      </c>
      <c r="Q92">
        <v>48.427759840880711</v>
      </c>
      <c r="R92">
        <v>5.8397298672464037</v>
      </c>
      <c r="S92">
        <v>19.62909200240529</v>
      </c>
      <c r="T92">
        <v>58.527292659234938</v>
      </c>
      <c r="U92" s="114">
        <f t="shared" si="9"/>
        <v>216.18000000000004</v>
      </c>
      <c r="V92" s="112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5.3378999999999985</v>
      </c>
      <c r="E99" s="114">
        <f t="shared" si="14"/>
        <v>0</v>
      </c>
      <c r="F99" s="114">
        <f t="shared" si="14"/>
        <v>6.1440000000000001</v>
      </c>
      <c r="G99" s="114">
        <f t="shared" si="14"/>
        <v>5.3378999999999985</v>
      </c>
      <c r="H99" s="114"/>
      <c r="I99" s="114">
        <f t="shared" si="14"/>
        <v>2.0822800000000004</v>
      </c>
      <c r="J99" s="114">
        <f t="shared" si="14"/>
        <v>1.1656500000000019</v>
      </c>
      <c r="K99" s="114">
        <f t="shared" si="14"/>
        <v>0.14015999999999981</v>
      </c>
      <c r="L99" s="114">
        <f t="shared" si="14"/>
        <v>0.46470000000000039</v>
      </c>
      <c r="M99" s="114">
        <f t="shared" si="14"/>
        <v>1.4852849999999982</v>
      </c>
      <c r="N99" s="114">
        <f t="shared" si="14"/>
        <v>5.3380749999999964</v>
      </c>
      <c r="O99" s="114">
        <f t="shared" si="14"/>
        <v>-1.7499999999989768E-4</v>
      </c>
      <c r="P99" s="114">
        <f t="shared" si="14"/>
        <v>2.0822116936554345</v>
      </c>
      <c r="Q99" s="114">
        <f t="shared" si="14"/>
        <v>1.1656117762468075</v>
      </c>
      <c r="R99" s="114">
        <f t="shared" si="14"/>
        <v>0.14015544373013425</v>
      </c>
      <c r="S99" s="114">
        <f t="shared" si="14"/>
        <v>0.4646848509186578</v>
      </c>
      <c r="T99" s="114">
        <f t="shared" si="14"/>
        <v>1.4852362354489663</v>
      </c>
      <c r="U99" s="114">
        <f t="shared" si="14"/>
        <v>5.3378999999999985</v>
      </c>
      <c r="V99" s="114">
        <f t="shared" si="10"/>
        <v>0</v>
      </c>
      <c r="Y99" s="114">
        <f>SUM(Y3:Y98)/4000</f>
        <v>0.72698999999999969</v>
      </c>
      <c r="Z99" s="114">
        <f t="shared" ref="Z99:AD99" si="15">SUM(Z3:Z98)/4000</f>
        <v>0.72415499999999977</v>
      </c>
      <c r="AA99" s="114">
        <f t="shared" si="15"/>
        <v>0.72698999999999969</v>
      </c>
      <c r="AB99" s="114">
        <f t="shared" si="15"/>
        <v>0.72415499999999977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  <c r="Y1" s="208" t="s">
        <v>325</v>
      </c>
      <c r="Z1" s="208"/>
      <c r="AA1" s="208" t="s">
        <v>326</v>
      </c>
      <c r="AB1" s="208"/>
      <c r="AC1" s="234" t="s">
        <v>323</v>
      </c>
      <c r="AD1" s="234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8" t="s">
        <v>153</v>
      </c>
      <c r="C1" s="208"/>
      <c r="D1" s="208" t="s">
        <v>278</v>
      </c>
      <c r="E1" s="208"/>
      <c r="H1" s="112"/>
      <c r="I1" s="208" t="s">
        <v>318</v>
      </c>
      <c r="J1" s="208"/>
      <c r="K1" s="208"/>
      <c r="L1" s="208"/>
      <c r="M1" s="208"/>
      <c r="N1" s="208"/>
      <c r="O1" s="113"/>
      <c r="P1" s="208" t="s">
        <v>319</v>
      </c>
      <c r="Q1" s="208"/>
      <c r="R1" s="208"/>
      <c r="S1" s="208"/>
      <c r="T1" s="208"/>
      <c r="U1" s="114"/>
      <c r="V1" s="112"/>
      <c r="Y1" s="208" t="s">
        <v>325</v>
      </c>
      <c r="Z1" s="208"/>
      <c r="AA1" s="208" t="s">
        <v>326</v>
      </c>
      <c r="AB1" s="208"/>
      <c r="AC1" s="234" t="s">
        <v>323</v>
      </c>
      <c r="AD1" s="234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552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552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552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552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552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552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552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552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552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552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552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552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552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552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552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552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552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552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552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552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552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552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552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552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552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552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536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536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536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536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536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536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536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536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536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536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536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536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536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536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536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536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16.48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13.86</v>
      </c>
      <c r="D3">
        <v>29.4</v>
      </c>
      <c r="E3">
        <v>0</v>
      </c>
      <c r="F3">
        <v>0</v>
      </c>
      <c r="G3">
        <v>55.386000000000003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60.678600000000003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5.2786799999999996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2596.176391</v>
      </c>
    </row>
    <row r="4" spans="1:121">
      <c r="A4" t="s">
        <v>46</v>
      </c>
      <c r="B4">
        <v>0</v>
      </c>
      <c r="C4">
        <v>13.86</v>
      </c>
      <c r="D4">
        <v>29.4</v>
      </c>
      <c r="E4">
        <v>0</v>
      </c>
      <c r="F4">
        <v>0</v>
      </c>
      <c r="G4">
        <v>55.386000000000003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60.678600000000003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56.356999999999999</v>
      </c>
      <c r="AM4">
        <v>5.2786799999999996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2639.7513909999998</v>
      </c>
    </row>
    <row r="5" spans="1:121">
      <c r="A5" t="s">
        <v>47</v>
      </c>
      <c r="B5">
        <v>0</v>
      </c>
      <c r="C5">
        <v>13.86</v>
      </c>
      <c r="D5">
        <v>29.4</v>
      </c>
      <c r="E5">
        <v>0</v>
      </c>
      <c r="F5">
        <v>0</v>
      </c>
      <c r="G5">
        <v>55.386000000000003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60.678600000000003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56.356999999999999</v>
      </c>
      <c r="AM5">
        <v>5.2786799999999996</v>
      </c>
      <c r="AN5">
        <v>0.80345999999999995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2633.1082609999999</v>
      </c>
    </row>
    <row r="6" spans="1:121">
      <c r="A6" t="s">
        <v>48</v>
      </c>
      <c r="B6">
        <v>0</v>
      </c>
      <c r="C6">
        <v>13.86</v>
      </c>
      <c r="D6">
        <v>29.4</v>
      </c>
      <c r="E6">
        <v>0</v>
      </c>
      <c r="F6">
        <v>0</v>
      </c>
      <c r="G6">
        <v>55.386000000000003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60.678600000000003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56.356999999999999</v>
      </c>
      <c r="AM6">
        <v>5.2786799999999996</v>
      </c>
      <c r="AN6">
        <v>0.80345999999999995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2633.1082609999999</v>
      </c>
    </row>
    <row r="7" spans="1:121">
      <c r="A7" t="s">
        <v>49</v>
      </c>
      <c r="B7">
        <v>0</v>
      </c>
      <c r="C7">
        <v>13.86</v>
      </c>
      <c r="D7">
        <v>29.4</v>
      </c>
      <c r="E7">
        <v>0</v>
      </c>
      <c r="F7">
        <v>0</v>
      </c>
      <c r="G7">
        <v>55.386000000000003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60.678600000000003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56.356999999999999</v>
      </c>
      <c r="AM7">
        <v>9.5975999999999999</v>
      </c>
      <c r="AN7">
        <v>0.80345999999999995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2637.427181</v>
      </c>
    </row>
    <row r="8" spans="1:121">
      <c r="A8" t="s">
        <v>50</v>
      </c>
      <c r="B8">
        <v>0</v>
      </c>
      <c r="C8">
        <v>13.86</v>
      </c>
      <c r="D8">
        <v>29.4</v>
      </c>
      <c r="E8">
        <v>0</v>
      </c>
      <c r="F8">
        <v>0</v>
      </c>
      <c r="G8">
        <v>55.386000000000003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60.678600000000003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56.356999999999999</v>
      </c>
      <c r="AM8">
        <v>9.5975999999999999</v>
      </c>
      <c r="AN8">
        <v>0.80345999999999995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2644.0511809999998</v>
      </c>
    </row>
    <row r="9" spans="1:121">
      <c r="A9" t="s">
        <v>51</v>
      </c>
      <c r="B9">
        <v>0</v>
      </c>
      <c r="C9">
        <v>13.86</v>
      </c>
      <c r="D9">
        <v>29.4</v>
      </c>
      <c r="E9">
        <v>0</v>
      </c>
      <c r="F9">
        <v>0</v>
      </c>
      <c r="G9">
        <v>55.386000000000003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60.678600000000003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56.356999999999999</v>
      </c>
      <c r="AM9">
        <v>15.804048</v>
      </c>
      <c r="AN9">
        <v>0.80345999999999995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2650.2576289999997</v>
      </c>
    </row>
    <row r="10" spans="1:121">
      <c r="A10" t="s">
        <v>52</v>
      </c>
      <c r="B10">
        <v>0</v>
      </c>
      <c r="C10">
        <v>13.86</v>
      </c>
      <c r="D10">
        <v>29.4</v>
      </c>
      <c r="E10">
        <v>0</v>
      </c>
      <c r="F10">
        <v>0</v>
      </c>
      <c r="G10">
        <v>55.386000000000003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60.678600000000003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0.80345999999999995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2600.0586290000001</v>
      </c>
    </row>
    <row r="11" spans="1:121">
      <c r="A11" t="s">
        <v>53</v>
      </c>
      <c r="B11">
        <v>0</v>
      </c>
      <c r="C11">
        <v>13.86</v>
      </c>
      <c r="D11">
        <v>29.4</v>
      </c>
      <c r="E11">
        <v>0</v>
      </c>
      <c r="F11">
        <v>0</v>
      </c>
      <c r="G11">
        <v>55.386000000000003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60.678600000000003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12.782</v>
      </c>
      <c r="AM11">
        <v>15.804048</v>
      </c>
      <c r="AN11">
        <v>0.80345999999999995</v>
      </c>
      <c r="AO11">
        <v>0</v>
      </c>
      <c r="AP11">
        <v>0</v>
      </c>
      <c r="AQ11">
        <v>0</v>
      </c>
      <c r="AR11">
        <v>35.328000000000003</v>
      </c>
      <c r="AS11">
        <v>21.523199999999999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2589.6844470000001</v>
      </c>
    </row>
    <row r="12" spans="1:121">
      <c r="A12" t="s">
        <v>54</v>
      </c>
      <c r="B12">
        <v>0</v>
      </c>
      <c r="C12">
        <v>13.86</v>
      </c>
      <c r="D12">
        <v>29.4</v>
      </c>
      <c r="E12">
        <v>0</v>
      </c>
      <c r="F12">
        <v>0</v>
      </c>
      <c r="G12">
        <v>55.386000000000003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60.678600000000003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12.782</v>
      </c>
      <c r="AM12">
        <v>15.804048</v>
      </c>
      <c r="AN12">
        <v>0.80345999999999995</v>
      </c>
      <c r="AO12">
        <v>0</v>
      </c>
      <c r="AP12">
        <v>0</v>
      </c>
      <c r="AQ12">
        <v>0</v>
      </c>
      <c r="AR12">
        <v>35.328000000000003</v>
      </c>
      <c r="AS12">
        <v>21.523199999999999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2589.6844470000001</v>
      </c>
    </row>
    <row r="13" spans="1:121">
      <c r="A13" t="s">
        <v>55</v>
      </c>
      <c r="B13">
        <v>0</v>
      </c>
      <c r="C13">
        <v>13.86</v>
      </c>
      <c r="D13">
        <v>29.4</v>
      </c>
      <c r="E13">
        <v>0</v>
      </c>
      <c r="F13">
        <v>0</v>
      </c>
      <c r="G13">
        <v>55.386000000000003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60.678600000000003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15.804048</v>
      </c>
      <c r="AN13">
        <v>0.80345999999999995</v>
      </c>
      <c r="AO13">
        <v>0</v>
      </c>
      <c r="AP13">
        <v>0</v>
      </c>
      <c r="AQ13">
        <v>0</v>
      </c>
      <c r="AR13">
        <v>41.951999999999998</v>
      </c>
      <c r="AS13">
        <v>21.523199999999999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2589.7876470000006</v>
      </c>
    </row>
    <row r="14" spans="1:121">
      <c r="A14" t="s">
        <v>56</v>
      </c>
      <c r="B14">
        <v>0</v>
      </c>
      <c r="C14">
        <v>13.86</v>
      </c>
      <c r="D14">
        <v>29.4</v>
      </c>
      <c r="E14">
        <v>0</v>
      </c>
      <c r="F14">
        <v>0</v>
      </c>
      <c r="G14">
        <v>55.386000000000003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60.678600000000003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15.804048</v>
      </c>
      <c r="AN14">
        <v>0.80345999999999995</v>
      </c>
      <c r="AO14">
        <v>0</v>
      </c>
      <c r="AP14">
        <v>0</v>
      </c>
      <c r="AQ14">
        <v>0</v>
      </c>
      <c r="AR14">
        <v>41.951999999999998</v>
      </c>
      <c r="AS14">
        <v>21.523199999999999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2589.7876470000006</v>
      </c>
    </row>
    <row r="15" spans="1:121">
      <c r="A15" t="s">
        <v>57</v>
      </c>
      <c r="B15">
        <v>0</v>
      </c>
      <c r="C15">
        <v>13.86</v>
      </c>
      <c r="D15">
        <v>29.4</v>
      </c>
      <c r="E15">
        <v>0</v>
      </c>
      <c r="F15">
        <v>0</v>
      </c>
      <c r="G15">
        <v>55.386000000000003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60.678600000000003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15.804048</v>
      </c>
      <c r="AN15">
        <v>0.80345999999999995</v>
      </c>
      <c r="AO15">
        <v>0</v>
      </c>
      <c r="AP15">
        <v>0</v>
      </c>
      <c r="AQ15">
        <v>0</v>
      </c>
      <c r="AR15">
        <v>35.328000000000003</v>
      </c>
      <c r="AS15">
        <v>21.523199999999999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2583.1636470000003</v>
      </c>
    </row>
    <row r="16" spans="1:121">
      <c r="A16" t="s">
        <v>58</v>
      </c>
      <c r="B16">
        <v>0</v>
      </c>
      <c r="C16">
        <v>13.86</v>
      </c>
      <c r="D16">
        <v>29.4</v>
      </c>
      <c r="E16">
        <v>0</v>
      </c>
      <c r="F16">
        <v>0</v>
      </c>
      <c r="G16">
        <v>55.386000000000003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60.678600000000003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15.804048</v>
      </c>
      <c r="AN16">
        <v>0.80345999999999995</v>
      </c>
      <c r="AO16">
        <v>0</v>
      </c>
      <c r="AP16">
        <v>0</v>
      </c>
      <c r="AQ16">
        <v>0</v>
      </c>
      <c r="AR16">
        <v>35.328000000000003</v>
      </c>
      <c r="AS16">
        <v>21.523199999999999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2583.1636470000003</v>
      </c>
    </row>
    <row r="17" spans="1:117">
      <c r="A17" t="s">
        <v>59</v>
      </c>
      <c r="B17">
        <v>0</v>
      </c>
      <c r="C17">
        <v>13.86</v>
      </c>
      <c r="D17">
        <v>29.4</v>
      </c>
      <c r="E17">
        <v>0</v>
      </c>
      <c r="F17">
        <v>0</v>
      </c>
      <c r="G17">
        <v>55.386000000000003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60.678600000000003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0.80345999999999995</v>
      </c>
      <c r="AO17">
        <v>0</v>
      </c>
      <c r="AP17">
        <v>0</v>
      </c>
      <c r="AQ17">
        <v>0</v>
      </c>
      <c r="AR17">
        <v>35.328000000000003</v>
      </c>
      <c r="AS17">
        <v>21.523199999999999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2583.1636470000003</v>
      </c>
    </row>
    <row r="18" spans="1:117">
      <c r="A18" t="s">
        <v>60</v>
      </c>
      <c r="B18">
        <v>0</v>
      </c>
      <c r="C18">
        <v>13.86</v>
      </c>
      <c r="D18">
        <v>29.4</v>
      </c>
      <c r="E18">
        <v>0</v>
      </c>
      <c r="F18">
        <v>0</v>
      </c>
      <c r="G18">
        <v>55.386000000000003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60.678600000000003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0.80345999999999995</v>
      </c>
      <c r="AO18">
        <v>0</v>
      </c>
      <c r="AP18">
        <v>0</v>
      </c>
      <c r="AQ18">
        <v>0</v>
      </c>
      <c r="AR18">
        <v>41.951999999999998</v>
      </c>
      <c r="AS18">
        <v>21.523199999999999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2589.7876470000006</v>
      </c>
    </row>
    <row r="19" spans="1:117">
      <c r="A19" t="s">
        <v>61</v>
      </c>
      <c r="B19">
        <v>0</v>
      </c>
      <c r="C19">
        <v>13.86</v>
      </c>
      <c r="D19">
        <v>29.4</v>
      </c>
      <c r="E19">
        <v>0</v>
      </c>
      <c r="F19">
        <v>0</v>
      </c>
      <c r="G19">
        <v>55.386000000000003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60.678600000000003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0.80345999999999995</v>
      </c>
      <c r="AO19">
        <v>0</v>
      </c>
      <c r="AP19">
        <v>0</v>
      </c>
      <c r="AQ19">
        <v>0</v>
      </c>
      <c r="AR19">
        <v>41.951999999999998</v>
      </c>
      <c r="AS19">
        <v>21.523199999999999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2589.7876470000006</v>
      </c>
    </row>
    <row r="20" spans="1:117">
      <c r="A20" t="s">
        <v>62</v>
      </c>
      <c r="B20">
        <v>0</v>
      </c>
      <c r="C20">
        <v>13.86</v>
      </c>
      <c r="D20">
        <v>29.4</v>
      </c>
      <c r="E20">
        <v>0</v>
      </c>
      <c r="F20">
        <v>0</v>
      </c>
      <c r="G20">
        <v>55.386000000000003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60.678600000000003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0.80345999999999995</v>
      </c>
      <c r="AO20">
        <v>0</v>
      </c>
      <c r="AP20">
        <v>0</v>
      </c>
      <c r="AQ20">
        <v>13.481999999999999</v>
      </c>
      <c r="AR20">
        <v>35.328000000000003</v>
      </c>
      <c r="AS20">
        <v>21.523199999999999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2596.6456470000003</v>
      </c>
    </row>
    <row r="21" spans="1:117">
      <c r="A21" t="s">
        <v>63</v>
      </c>
      <c r="B21">
        <v>0</v>
      </c>
      <c r="C21">
        <v>13.86</v>
      </c>
      <c r="D21">
        <v>29.4</v>
      </c>
      <c r="E21">
        <v>0</v>
      </c>
      <c r="F21">
        <v>0</v>
      </c>
      <c r="G21">
        <v>55.386000000000003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60.678600000000003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43.574399999999997</v>
      </c>
      <c r="AH21">
        <v>0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0.80345999999999995</v>
      </c>
      <c r="AO21">
        <v>0</v>
      </c>
      <c r="AP21">
        <v>0</v>
      </c>
      <c r="AQ21">
        <v>13.481999999999999</v>
      </c>
      <c r="AR21">
        <v>35.328000000000003</v>
      </c>
      <c r="AS21">
        <v>31.897382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2607.0198290000003</v>
      </c>
    </row>
    <row r="22" spans="1:117">
      <c r="A22" t="s">
        <v>64</v>
      </c>
      <c r="B22">
        <v>0</v>
      </c>
      <c r="C22">
        <v>13.86</v>
      </c>
      <c r="D22">
        <v>29.4</v>
      </c>
      <c r="E22">
        <v>0</v>
      </c>
      <c r="F22">
        <v>0</v>
      </c>
      <c r="G22">
        <v>55.386000000000003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60.678600000000003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43.574399999999997</v>
      </c>
      <c r="AH22">
        <v>0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0.80345999999999995</v>
      </c>
      <c r="AO22">
        <v>0</v>
      </c>
      <c r="AP22">
        <v>0</v>
      </c>
      <c r="AQ22">
        <v>13.481999999999999</v>
      </c>
      <c r="AR22">
        <v>35.328000000000003</v>
      </c>
      <c r="AS22">
        <v>31.897382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2607.0198290000003</v>
      </c>
    </row>
    <row r="23" spans="1:117">
      <c r="A23" t="s">
        <v>65</v>
      </c>
      <c r="B23">
        <v>0</v>
      </c>
      <c r="C23">
        <v>13.86</v>
      </c>
      <c r="D23">
        <v>29.4</v>
      </c>
      <c r="E23">
        <v>0</v>
      </c>
      <c r="F23">
        <v>0</v>
      </c>
      <c r="G23">
        <v>55.386000000000003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60.678600000000003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1.9245000000000001</v>
      </c>
      <c r="AF23">
        <v>8.3810000000000002</v>
      </c>
      <c r="AG23">
        <v>43.574399999999997</v>
      </c>
      <c r="AH23">
        <v>0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0.80345999999999995</v>
      </c>
      <c r="AO23">
        <v>0</v>
      </c>
      <c r="AP23">
        <v>0</v>
      </c>
      <c r="AQ23">
        <v>13.481999999999999</v>
      </c>
      <c r="AR23">
        <v>41.951999999999998</v>
      </c>
      <c r="AS23">
        <v>31.897382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2613.6438290000006</v>
      </c>
    </row>
    <row r="24" spans="1:117">
      <c r="A24" t="s">
        <v>66</v>
      </c>
      <c r="B24">
        <v>0</v>
      </c>
      <c r="C24">
        <v>13.86</v>
      </c>
      <c r="D24">
        <v>29.4</v>
      </c>
      <c r="E24">
        <v>0</v>
      </c>
      <c r="F24">
        <v>0</v>
      </c>
      <c r="G24">
        <v>55.386000000000003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60.678600000000003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1.9245000000000001</v>
      </c>
      <c r="AF24">
        <v>8.3810000000000002</v>
      </c>
      <c r="AG24">
        <v>43.574399999999997</v>
      </c>
      <c r="AH24">
        <v>0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0.80345999999999995</v>
      </c>
      <c r="AO24">
        <v>0</v>
      </c>
      <c r="AP24">
        <v>0</v>
      </c>
      <c r="AQ24">
        <v>26.963999999999999</v>
      </c>
      <c r="AR24">
        <v>41.951999999999998</v>
      </c>
      <c r="AS24">
        <v>31.897382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2627.1258290000005</v>
      </c>
    </row>
    <row r="25" spans="1:117">
      <c r="A25" t="s">
        <v>67</v>
      </c>
      <c r="B25">
        <v>0</v>
      </c>
      <c r="C25">
        <v>13.86</v>
      </c>
      <c r="D25">
        <v>29.4</v>
      </c>
      <c r="E25">
        <v>0</v>
      </c>
      <c r="F25">
        <v>0</v>
      </c>
      <c r="G25">
        <v>55.386000000000003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60.678600000000003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1.9245000000000001</v>
      </c>
      <c r="AF25">
        <v>8.3810000000000002</v>
      </c>
      <c r="AG25">
        <v>43.574399999999997</v>
      </c>
      <c r="AH25">
        <v>0</v>
      </c>
      <c r="AI25">
        <v>0</v>
      </c>
      <c r="AJ25">
        <v>0</v>
      </c>
      <c r="AK25">
        <v>53.932499999999997</v>
      </c>
      <c r="AL25">
        <v>12.782</v>
      </c>
      <c r="AM25">
        <v>15.804048</v>
      </c>
      <c r="AN25">
        <v>0.80345999999999995</v>
      </c>
      <c r="AO25">
        <v>0</v>
      </c>
      <c r="AP25">
        <v>0</v>
      </c>
      <c r="AQ25">
        <v>26.963999999999999</v>
      </c>
      <c r="AR25">
        <v>35.328000000000003</v>
      </c>
      <c r="AS25">
        <v>24.2136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2619.338847</v>
      </c>
    </row>
    <row r="26" spans="1:117">
      <c r="A26" t="s">
        <v>68</v>
      </c>
      <c r="B26">
        <v>0</v>
      </c>
      <c r="C26">
        <v>13.86</v>
      </c>
      <c r="D26">
        <v>29.4</v>
      </c>
      <c r="E26">
        <v>0</v>
      </c>
      <c r="F26">
        <v>0</v>
      </c>
      <c r="G26">
        <v>55.386000000000003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60.678600000000003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43.574399999999997</v>
      </c>
      <c r="AH26">
        <v>21.780999999999999</v>
      </c>
      <c r="AI26">
        <v>0</v>
      </c>
      <c r="AJ26">
        <v>0</v>
      </c>
      <c r="AK26">
        <v>53.932499999999997</v>
      </c>
      <c r="AL26">
        <v>12.782</v>
      </c>
      <c r="AM26">
        <v>15.804048</v>
      </c>
      <c r="AN26">
        <v>0.80345999999999995</v>
      </c>
      <c r="AO26">
        <v>0</v>
      </c>
      <c r="AP26">
        <v>0</v>
      </c>
      <c r="AQ26">
        <v>26.963999999999999</v>
      </c>
      <c r="AR26">
        <v>35.328000000000003</v>
      </c>
      <c r="AS26">
        <v>24.2136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2655.674199</v>
      </c>
    </row>
    <row r="27" spans="1:117">
      <c r="A27" t="s">
        <v>69</v>
      </c>
      <c r="B27">
        <v>0</v>
      </c>
      <c r="C27">
        <v>13.86</v>
      </c>
      <c r="D27">
        <v>29.4</v>
      </c>
      <c r="E27">
        <v>0</v>
      </c>
      <c r="F27">
        <v>0</v>
      </c>
      <c r="G27">
        <v>55.386000000000003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60.678600000000003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43.574399999999997</v>
      </c>
      <c r="AH27">
        <v>46.781799999999997</v>
      </c>
      <c r="AI27">
        <v>0</v>
      </c>
      <c r="AJ27">
        <v>0</v>
      </c>
      <c r="AK27">
        <v>53.932499999999997</v>
      </c>
      <c r="AL27">
        <v>12.782</v>
      </c>
      <c r="AM27">
        <v>15.804048</v>
      </c>
      <c r="AN27">
        <v>0.80345999999999995</v>
      </c>
      <c r="AO27">
        <v>0</v>
      </c>
      <c r="AP27">
        <v>0</v>
      </c>
      <c r="AQ27">
        <v>26.963999999999999</v>
      </c>
      <c r="AR27">
        <v>35.328000000000003</v>
      </c>
      <c r="AS27">
        <v>24.2136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2680.6749990000003</v>
      </c>
    </row>
    <row r="28" spans="1:117">
      <c r="A28" t="s">
        <v>70</v>
      </c>
      <c r="B28">
        <v>0</v>
      </c>
      <c r="C28">
        <v>13.86</v>
      </c>
      <c r="D28">
        <v>29.4</v>
      </c>
      <c r="E28">
        <v>0</v>
      </c>
      <c r="F28">
        <v>0</v>
      </c>
      <c r="G28">
        <v>55.386000000000003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60.678600000000003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1.1000000000000001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43.574399999999997</v>
      </c>
      <c r="AH28">
        <v>62.312600000000003</v>
      </c>
      <c r="AI28">
        <v>0</v>
      </c>
      <c r="AJ28">
        <v>0</v>
      </c>
      <c r="AK28">
        <v>53.932499999999997</v>
      </c>
      <c r="AL28">
        <v>12.782</v>
      </c>
      <c r="AM28">
        <v>15.804048</v>
      </c>
      <c r="AN28">
        <v>0.80345999999999995</v>
      </c>
      <c r="AO28">
        <v>0</v>
      </c>
      <c r="AP28">
        <v>0</v>
      </c>
      <c r="AQ28">
        <v>40.445999999999998</v>
      </c>
      <c r="AR28">
        <v>35.328000000000003</v>
      </c>
      <c r="AS28">
        <v>24.2136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2715.9804990000007</v>
      </c>
    </row>
    <row r="29" spans="1:117">
      <c r="A29" t="s">
        <v>71</v>
      </c>
      <c r="B29">
        <v>0</v>
      </c>
      <c r="C29">
        <v>14.28</v>
      </c>
      <c r="D29">
        <v>29.4</v>
      </c>
      <c r="E29">
        <v>0</v>
      </c>
      <c r="F29">
        <v>0</v>
      </c>
      <c r="G29">
        <v>55.386000000000003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92</v>
      </c>
      <c r="N29">
        <v>118.125</v>
      </c>
      <c r="O29">
        <v>60.678600000000003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11.455</v>
      </c>
      <c r="AB29">
        <v>13.17004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43.574399999999997</v>
      </c>
      <c r="AH29">
        <v>85.23</v>
      </c>
      <c r="AI29">
        <v>0</v>
      </c>
      <c r="AJ29">
        <v>0</v>
      </c>
      <c r="AK29">
        <v>53.932499999999997</v>
      </c>
      <c r="AL29">
        <v>12.782</v>
      </c>
      <c r="AM29">
        <v>15.804048</v>
      </c>
      <c r="AN29">
        <v>0.80345999999999995</v>
      </c>
      <c r="AO29">
        <v>0</v>
      </c>
      <c r="AP29">
        <v>0</v>
      </c>
      <c r="AQ29">
        <v>40.445999999999998</v>
      </c>
      <c r="AR29">
        <v>41.951999999999998</v>
      </c>
      <c r="AS29">
        <v>24.2136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2784.5148390000004</v>
      </c>
    </row>
    <row r="30" spans="1:117">
      <c r="A30" t="s">
        <v>72</v>
      </c>
      <c r="B30">
        <v>0</v>
      </c>
      <c r="C30">
        <v>14.28</v>
      </c>
      <c r="D30">
        <v>29.4</v>
      </c>
      <c r="E30">
        <v>0</v>
      </c>
      <c r="F30">
        <v>0</v>
      </c>
      <c r="G30">
        <v>55.386000000000003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118.125</v>
      </c>
      <c r="O30">
        <v>60.678600000000003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14.061999999999999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33.524000000000001</v>
      </c>
      <c r="AG30">
        <v>43.574399999999997</v>
      </c>
      <c r="AH30">
        <v>93.563599999999994</v>
      </c>
      <c r="AI30">
        <v>0</v>
      </c>
      <c r="AJ30">
        <v>0</v>
      </c>
      <c r="AK30">
        <v>53.932499999999997</v>
      </c>
      <c r="AL30">
        <v>12.782</v>
      </c>
      <c r="AM30">
        <v>15.804048</v>
      </c>
      <c r="AN30">
        <v>0.80345999999999995</v>
      </c>
      <c r="AO30">
        <v>0</v>
      </c>
      <c r="AP30">
        <v>0</v>
      </c>
      <c r="AQ30">
        <v>40.445999999999998</v>
      </c>
      <c r="AR30">
        <v>41.951999999999998</v>
      </c>
      <c r="AS30">
        <v>24.2136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2901.3615789999994</v>
      </c>
    </row>
    <row r="31" spans="1:117">
      <c r="A31" t="s">
        <v>73</v>
      </c>
      <c r="B31">
        <v>0</v>
      </c>
      <c r="C31">
        <v>14.28</v>
      </c>
      <c r="D31">
        <v>29.4</v>
      </c>
      <c r="E31">
        <v>0</v>
      </c>
      <c r="F31">
        <v>0</v>
      </c>
      <c r="G31">
        <v>55.386000000000003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27.571000000000002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43.574399999999997</v>
      </c>
      <c r="AH31">
        <v>93.563599999999994</v>
      </c>
      <c r="AI31">
        <v>0</v>
      </c>
      <c r="AJ31">
        <v>0</v>
      </c>
      <c r="AK31">
        <v>53.932499999999997</v>
      </c>
      <c r="AL31">
        <v>12.782</v>
      </c>
      <c r="AM31">
        <v>15.804048</v>
      </c>
      <c r="AN31">
        <v>0.80345999999999995</v>
      </c>
      <c r="AO31">
        <v>0</v>
      </c>
      <c r="AP31">
        <v>0</v>
      </c>
      <c r="AQ31">
        <v>40.445999999999998</v>
      </c>
      <c r="AR31">
        <v>35.328000000000003</v>
      </c>
      <c r="AS31">
        <v>26.904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2921.9646869999997</v>
      </c>
    </row>
    <row r="32" spans="1:117">
      <c r="A32" t="s">
        <v>74</v>
      </c>
      <c r="B32">
        <v>0</v>
      </c>
      <c r="C32">
        <v>14.28</v>
      </c>
      <c r="D32">
        <v>29.4</v>
      </c>
      <c r="E32">
        <v>0</v>
      </c>
      <c r="F32">
        <v>0</v>
      </c>
      <c r="G32">
        <v>55.386000000000003</v>
      </c>
      <c r="H32">
        <v>0</v>
      </c>
      <c r="I32">
        <v>0</v>
      </c>
      <c r="J32">
        <v>23.015999999999998</v>
      </c>
      <c r="K32">
        <v>679.19316800000001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43.574399999999997</v>
      </c>
      <c r="AH32">
        <v>93.563599999999994</v>
      </c>
      <c r="AI32">
        <v>0</v>
      </c>
      <c r="AJ32">
        <v>0</v>
      </c>
      <c r="AK32">
        <v>53.932499999999997</v>
      </c>
      <c r="AL32">
        <v>12.782</v>
      </c>
      <c r="AM32">
        <v>15.804048</v>
      </c>
      <c r="AN32">
        <v>0.80345999999999995</v>
      </c>
      <c r="AO32">
        <v>0</v>
      </c>
      <c r="AP32">
        <v>0</v>
      </c>
      <c r="AQ32">
        <v>40.445999999999998</v>
      </c>
      <c r="AR32">
        <v>35.328000000000003</v>
      </c>
      <c r="AS32">
        <v>26.904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2913.5257670000001</v>
      </c>
    </row>
    <row r="33" spans="1:117">
      <c r="A33" t="s">
        <v>75</v>
      </c>
      <c r="B33">
        <v>0</v>
      </c>
      <c r="C33">
        <v>14.28</v>
      </c>
      <c r="D33">
        <v>29.4</v>
      </c>
      <c r="E33">
        <v>0</v>
      </c>
      <c r="F33">
        <v>0</v>
      </c>
      <c r="G33">
        <v>55.386000000000003</v>
      </c>
      <c r="H33">
        <v>0</v>
      </c>
      <c r="I33">
        <v>0</v>
      </c>
      <c r="J33">
        <v>23.015999999999998</v>
      </c>
      <c r="K33">
        <v>679.19316800000001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43.574399999999997</v>
      </c>
      <c r="AH33">
        <v>93.563599999999994</v>
      </c>
      <c r="AI33">
        <v>0</v>
      </c>
      <c r="AJ33">
        <v>0</v>
      </c>
      <c r="AK33">
        <v>53.932499999999997</v>
      </c>
      <c r="AL33">
        <v>12.782</v>
      </c>
      <c r="AM33">
        <v>15.804048</v>
      </c>
      <c r="AN33">
        <v>0.80345999999999995</v>
      </c>
      <c r="AO33">
        <v>0</v>
      </c>
      <c r="AP33">
        <v>0</v>
      </c>
      <c r="AQ33">
        <v>40.445999999999998</v>
      </c>
      <c r="AR33">
        <v>35.328000000000003</v>
      </c>
      <c r="AS33">
        <v>26.904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2913.5257670000001</v>
      </c>
    </row>
    <row r="34" spans="1:117">
      <c r="A34" t="s">
        <v>76</v>
      </c>
      <c r="B34">
        <v>0</v>
      </c>
      <c r="C34">
        <v>14.28</v>
      </c>
      <c r="D34">
        <v>29.4</v>
      </c>
      <c r="E34">
        <v>0</v>
      </c>
      <c r="F34">
        <v>0</v>
      </c>
      <c r="G34">
        <v>55.386000000000003</v>
      </c>
      <c r="H34">
        <v>0</v>
      </c>
      <c r="I34">
        <v>0</v>
      </c>
      <c r="J34">
        <v>23.015999999999998</v>
      </c>
      <c r="K34">
        <v>679.19316800000001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33.524000000000001</v>
      </c>
      <c r="AG34">
        <v>43.574399999999997</v>
      </c>
      <c r="AH34">
        <v>93.563599999999994</v>
      </c>
      <c r="AI34">
        <v>0</v>
      </c>
      <c r="AJ34">
        <v>0</v>
      </c>
      <c r="AK34">
        <v>53.932499999999997</v>
      </c>
      <c r="AL34">
        <v>12.782</v>
      </c>
      <c r="AM34">
        <v>15.804048</v>
      </c>
      <c r="AN34">
        <v>0.80345999999999995</v>
      </c>
      <c r="AO34">
        <v>0</v>
      </c>
      <c r="AP34">
        <v>0</v>
      </c>
      <c r="AQ34">
        <v>40.445999999999998</v>
      </c>
      <c r="AR34">
        <v>35.328000000000003</v>
      </c>
      <c r="AS34">
        <v>26.904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2907.0049670000003</v>
      </c>
    </row>
    <row r="35" spans="1:117">
      <c r="A35" t="s">
        <v>77</v>
      </c>
      <c r="B35">
        <v>0</v>
      </c>
      <c r="C35">
        <v>14.28</v>
      </c>
      <c r="D35">
        <v>29.4</v>
      </c>
      <c r="E35">
        <v>0</v>
      </c>
      <c r="F35">
        <v>0</v>
      </c>
      <c r="G35">
        <v>55.386000000000003</v>
      </c>
      <c r="H35">
        <v>0</v>
      </c>
      <c r="I35">
        <v>0</v>
      </c>
      <c r="J35">
        <v>23.015999999999998</v>
      </c>
      <c r="K35">
        <v>679.19316800000001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42.14808</v>
      </c>
      <c r="AB35">
        <v>39.510120000000001</v>
      </c>
      <c r="AC35">
        <v>29.062808</v>
      </c>
      <c r="AD35">
        <v>18.272072000000001</v>
      </c>
      <c r="AE35">
        <v>32.957704</v>
      </c>
      <c r="AF35">
        <v>33.524000000000001</v>
      </c>
      <c r="AG35">
        <v>43.574399999999997</v>
      </c>
      <c r="AH35">
        <v>93.563599999999994</v>
      </c>
      <c r="AI35">
        <v>0</v>
      </c>
      <c r="AJ35">
        <v>0</v>
      </c>
      <c r="AK35">
        <v>53.932499999999997</v>
      </c>
      <c r="AL35">
        <v>12.782</v>
      </c>
      <c r="AM35">
        <v>15.804048</v>
      </c>
      <c r="AN35">
        <v>0.82259000000000004</v>
      </c>
      <c r="AO35">
        <v>0</v>
      </c>
      <c r="AP35">
        <v>0</v>
      </c>
      <c r="AQ35">
        <v>40.445999999999998</v>
      </c>
      <c r="AR35">
        <v>35.328000000000003</v>
      </c>
      <c r="AS35">
        <v>26.904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2897.8880610000006</v>
      </c>
    </row>
    <row r="36" spans="1:117">
      <c r="A36" t="s">
        <v>78</v>
      </c>
      <c r="B36">
        <v>0</v>
      </c>
      <c r="C36">
        <v>14.28</v>
      </c>
      <c r="D36">
        <v>29.4</v>
      </c>
      <c r="E36">
        <v>0</v>
      </c>
      <c r="F36">
        <v>0</v>
      </c>
      <c r="G36">
        <v>55.386000000000003</v>
      </c>
      <c r="H36">
        <v>0</v>
      </c>
      <c r="I36">
        <v>0</v>
      </c>
      <c r="J36">
        <v>23.015999999999998</v>
      </c>
      <c r="K36">
        <v>679.19316800000001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26.07</v>
      </c>
      <c r="AB36">
        <v>26.34008</v>
      </c>
      <c r="AC36">
        <v>1.2734000000000001</v>
      </c>
      <c r="AD36">
        <v>9.1360360000000007</v>
      </c>
      <c r="AE36">
        <v>16.478852</v>
      </c>
      <c r="AF36">
        <v>17.748000000000001</v>
      </c>
      <c r="AG36">
        <v>43.574399999999997</v>
      </c>
      <c r="AH36">
        <v>83.335999999999999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0.82259000000000004</v>
      </c>
      <c r="AO36">
        <v>0</v>
      </c>
      <c r="AP36">
        <v>0</v>
      </c>
      <c r="AQ36">
        <v>40.445999999999998</v>
      </c>
      <c r="AR36">
        <v>35.328000000000003</v>
      </c>
      <c r="AS36">
        <v>26.904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2776.1904450000006</v>
      </c>
    </row>
    <row r="37" spans="1:117">
      <c r="A37" t="s">
        <v>79</v>
      </c>
      <c r="B37">
        <v>0</v>
      </c>
      <c r="C37">
        <v>13.86</v>
      </c>
      <c r="D37">
        <v>29.4</v>
      </c>
      <c r="E37">
        <v>0</v>
      </c>
      <c r="F37">
        <v>0</v>
      </c>
      <c r="G37">
        <v>55.386000000000003</v>
      </c>
      <c r="H37">
        <v>0</v>
      </c>
      <c r="I37">
        <v>0</v>
      </c>
      <c r="J37">
        <v>23.015999999999998</v>
      </c>
      <c r="K37">
        <v>679.19316800000001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14.061999999999999</v>
      </c>
      <c r="AB37">
        <v>13.0634</v>
      </c>
      <c r="AC37">
        <v>0</v>
      </c>
      <c r="AD37">
        <v>7.9260000000000002</v>
      </c>
      <c r="AE37">
        <v>16.478852</v>
      </c>
      <c r="AF37">
        <v>8.3810000000000002</v>
      </c>
      <c r="AG37">
        <v>43.574399999999997</v>
      </c>
      <c r="AH37">
        <v>70.172700000000006</v>
      </c>
      <c r="AI37">
        <v>0</v>
      </c>
      <c r="AJ37">
        <v>0</v>
      </c>
      <c r="AK37">
        <v>53.932499999999997</v>
      </c>
      <c r="AL37">
        <v>12.782</v>
      </c>
      <c r="AM37">
        <v>15.804048</v>
      </c>
      <c r="AN37">
        <v>0.82259000000000004</v>
      </c>
      <c r="AO37">
        <v>0</v>
      </c>
      <c r="AP37">
        <v>0</v>
      </c>
      <c r="AQ37">
        <v>40.445999999999998</v>
      </c>
      <c r="AR37">
        <v>35.328000000000003</v>
      </c>
      <c r="AS37">
        <v>26.904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2725.4720290000005</v>
      </c>
    </row>
    <row r="38" spans="1:117">
      <c r="A38" t="s">
        <v>80</v>
      </c>
      <c r="B38">
        <v>0</v>
      </c>
      <c r="C38">
        <v>13.86</v>
      </c>
      <c r="D38">
        <v>29.4</v>
      </c>
      <c r="E38">
        <v>0</v>
      </c>
      <c r="F38">
        <v>0</v>
      </c>
      <c r="G38">
        <v>55.386000000000003</v>
      </c>
      <c r="H38">
        <v>0</v>
      </c>
      <c r="I38">
        <v>0</v>
      </c>
      <c r="J38">
        <v>23.015999999999998</v>
      </c>
      <c r="K38">
        <v>679.19316800000001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70.172700000000006</v>
      </c>
      <c r="AI38">
        <v>0</v>
      </c>
      <c r="AJ38">
        <v>0</v>
      </c>
      <c r="AK38">
        <v>53.932499999999997</v>
      </c>
      <c r="AL38">
        <v>12.782</v>
      </c>
      <c r="AM38">
        <v>15.804048</v>
      </c>
      <c r="AN38">
        <v>0.82259000000000004</v>
      </c>
      <c r="AO38">
        <v>0</v>
      </c>
      <c r="AP38">
        <v>0</v>
      </c>
      <c r="AQ38">
        <v>40.445999999999998</v>
      </c>
      <c r="AR38">
        <v>35.328000000000003</v>
      </c>
      <c r="AS38">
        <v>26.904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2690.4206290000006</v>
      </c>
    </row>
    <row r="39" spans="1:117">
      <c r="A39" t="s">
        <v>81</v>
      </c>
      <c r="B39">
        <v>0</v>
      </c>
      <c r="C39">
        <v>13.86</v>
      </c>
      <c r="D39">
        <v>29.4</v>
      </c>
      <c r="E39">
        <v>0</v>
      </c>
      <c r="F39">
        <v>0</v>
      </c>
      <c r="G39">
        <v>55.386000000000003</v>
      </c>
      <c r="H39">
        <v>0</v>
      </c>
      <c r="I39">
        <v>0</v>
      </c>
      <c r="J39">
        <v>23.015999999999998</v>
      </c>
      <c r="K39">
        <v>679.29316800000004</v>
      </c>
      <c r="L39">
        <v>435.435</v>
      </c>
      <c r="M39">
        <v>92</v>
      </c>
      <c r="N39">
        <v>118.125</v>
      </c>
      <c r="O39">
        <v>60.678600000000003</v>
      </c>
      <c r="P39">
        <v>119.625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46.781799999999997</v>
      </c>
      <c r="AI39">
        <v>0</v>
      </c>
      <c r="AJ39">
        <v>0</v>
      </c>
      <c r="AK39">
        <v>53.932499999999997</v>
      </c>
      <c r="AL39">
        <v>12.782</v>
      </c>
      <c r="AM39">
        <v>15.804048</v>
      </c>
      <c r="AN39">
        <v>0.82259000000000004</v>
      </c>
      <c r="AO39">
        <v>0</v>
      </c>
      <c r="AP39">
        <v>0</v>
      </c>
      <c r="AQ39">
        <v>26.963999999999999</v>
      </c>
      <c r="AR39">
        <v>35.328000000000003</v>
      </c>
      <c r="AS39">
        <v>29.5944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2650.3756290000006</v>
      </c>
    </row>
    <row r="40" spans="1:117">
      <c r="A40" t="s">
        <v>82</v>
      </c>
      <c r="B40">
        <v>0</v>
      </c>
      <c r="C40">
        <v>13.86</v>
      </c>
      <c r="D40">
        <v>29.4</v>
      </c>
      <c r="E40">
        <v>0</v>
      </c>
      <c r="F40">
        <v>0</v>
      </c>
      <c r="G40">
        <v>55.386000000000003</v>
      </c>
      <c r="H40">
        <v>0</v>
      </c>
      <c r="I40">
        <v>0</v>
      </c>
      <c r="J40">
        <v>23.015999999999998</v>
      </c>
      <c r="K40">
        <v>679.19316800000001</v>
      </c>
      <c r="L40">
        <v>435.435</v>
      </c>
      <c r="M40">
        <v>92</v>
      </c>
      <c r="N40">
        <v>118.125</v>
      </c>
      <c r="O40">
        <v>60.678600000000003</v>
      </c>
      <c r="P40">
        <v>113.625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43.574399999999997</v>
      </c>
      <c r="AH40">
        <v>23.390899999999998</v>
      </c>
      <c r="AI40">
        <v>0</v>
      </c>
      <c r="AJ40">
        <v>0</v>
      </c>
      <c r="AK40">
        <v>53.932499999999997</v>
      </c>
      <c r="AL40">
        <v>12.782</v>
      </c>
      <c r="AM40">
        <v>10.557359999999999</v>
      </c>
      <c r="AN40">
        <v>0.82259000000000004</v>
      </c>
      <c r="AO40">
        <v>0</v>
      </c>
      <c r="AP40">
        <v>0</v>
      </c>
      <c r="AQ40">
        <v>26.963999999999999</v>
      </c>
      <c r="AR40">
        <v>35.328000000000003</v>
      </c>
      <c r="AS40">
        <v>29.5944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2615.6380410000002</v>
      </c>
    </row>
    <row r="41" spans="1:117">
      <c r="A41" t="s">
        <v>83</v>
      </c>
      <c r="B41">
        <v>0</v>
      </c>
      <c r="C41">
        <v>13.86</v>
      </c>
      <c r="D41">
        <v>29.4</v>
      </c>
      <c r="E41">
        <v>0</v>
      </c>
      <c r="F41">
        <v>0</v>
      </c>
      <c r="G41">
        <v>55.386000000000003</v>
      </c>
      <c r="H41">
        <v>0</v>
      </c>
      <c r="I41">
        <v>0</v>
      </c>
      <c r="J41">
        <v>23.015999999999998</v>
      </c>
      <c r="K41">
        <v>679.19316800000001</v>
      </c>
      <c r="L41">
        <v>435.435</v>
      </c>
      <c r="M41">
        <v>92</v>
      </c>
      <c r="N41">
        <v>118.125</v>
      </c>
      <c r="O41">
        <v>60.678600000000003</v>
      </c>
      <c r="P41">
        <v>106.875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43.574399999999997</v>
      </c>
      <c r="AH41">
        <v>19.9817</v>
      </c>
      <c r="AI41">
        <v>0</v>
      </c>
      <c r="AJ41">
        <v>0</v>
      </c>
      <c r="AK41">
        <v>53.932499999999997</v>
      </c>
      <c r="AL41">
        <v>12.782</v>
      </c>
      <c r="AM41">
        <v>5.2786799999999996</v>
      </c>
      <c r="AN41">
        <v>0.82259000000000004</v>
      </c>
      <c r="AO41">
        <v>0</v>
      </c>
      <c r="AP41">
        <v>0</v>
      </c>
      <c r="AQ41">
        <v>26.963999999999999</v>
      </c>
      <c r="AR41">
        <v>35.328000000000003</v>
      </c>
      <c r="AS41">
        <v>29.5944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2600.2001610000002</v>
      </c>
    </row>
    <row r="42" spans="1:117">
      <c r="A42" t="s">
        <v>84</v>
      </c>
      <c r="B42">
        <v>0</v>
      </c>
      <c r="C42">
        <v>13.86</v>
      </c>
      <c r="D42">
        <v>29.4</v>
      </c>
      <c r="E42">
        <v>0</v>
      </c>
      <c r="F42">
        <v>0</v>
      </c>
      <c r="G42">
        <v>55.386000000000003</v>
      </c>
      <c r="H42">
        <v>0</v>
      </c>
      <c r="I42">
        <v>0</v>
      </c>
      <c r="J42">
        <v>23.015999999999998</v>
      </c>
      <c r="K42">
        <v>679.19316800000001</v>
      </c>
      <c r="L42">
        <v>435.435</v>
      </c>
      <c r="M42">
        <v>92</v>
      </c>
      <c r="N42">
        <v>118.125</v>
      </c>
      <c r="O42">
        <v>60.678600000000003</v>
      </c>
      <c r="P42">
        <v>106.875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12.782</v>
      </c>
      <c r="AM42">
        <v>5.2786799999999996</v>
      </c>
      <c r="AN42">
        <v>0.82259000000000004</v>
      </c>
      <c r="AO42">
        <v>0</v>
      </c>
      <c r="AP42">
        <v>0</v>
      </c>
      <c r="AQ42">
        <v>26.963999999999999</v>
      </c>
      <c r="AR42">
        <v>35.328000000000003</v>
      </c>
      <c r="AS42">
        <v>29.5944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2580.2184610000004</v>
      </c>
    </row>
    <row r="43" spans="1:117">
      <c r="A43" t="s">
        <v>85</v>
      </c>
      <c r="B43">
        <v>0</v>
      </c>
      <c r="C43">
        <v>13.86</v>
      </c>
      <c r="D43">
        <v>29.4</v>
      </c>
      <c r="E43">
        <v>0</v>
      </c>
      <c r="F43">
        <v>0</v>
      </c>
      <c r="G43">
        <v>55.386000000000003</v>
      </c>
      <c r="H43">
        <v>0</v>
      </c>
      <c r="I43">
        <v>0</v>
      </c>
      <c r="J43">
        <v>23.015999999999998</v>
      </c>
      <c r="K43">
        <v>679.49316799999997</v>
      </c>
      <c r="L43">
        <v>435.435</v>
      </c>
      <c r="M43">
        <v>92</v>
      </c>
      <c r="N43">
        <v>57.96</v>
      </c>
      <c r="O43">
        <v>60.678600000000003</v>
      </c>
      <c r="P43">
        <v>106.875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12.782</v>
      </c>
      <c r="AM43">
        <v>5.2786799999999996</v>
      </c>
      <c r="AN43">
        <v>0.82259000000000004</v>
      </c>
      <c r="AO43">
        <v>0</v>
      </c>
      <c r="AP43">
        <v>0</v>
      </c>
      <c r="AQ43">
        <v>26.963999999999999</v>
      </c>
      <c r="AR43">
        <v>35.328000000000003</v>
      </c>
      <c r="AS43">
        <v>24.2136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2514.9726610000002</v>
      </c>
    </row>
    <row r="44" spans="1:117">
      <c r="A44" t="s">
        <v>86</v>
      </c>
      <c r="B44">
        <v>0</v>
      </c>
      <c r="C44">
        <v>13.86</v>
      </c>
      <c r="D44">
        <v>29.4</v>
      </c>
      <c r="E44">
        <v>0</v>
      </c>
      <c r="F44">
        <v>0</v>
      </c>
      <c r="G44">
        <v>55.386000000000003</v>
      </c>
      <c r="H44">
        <v>0</v>
      </c>
      <c r="I44">
        <v>0</v>
      </c>
      <c r="J44">
        <v>23.015999999999998</v>
      </c>
      <c r="K44">
        <v>679.49316799999997</v>
      </c>
      <c r="L44">
        <v>435.435</v>
      </c>
      <c r="M44">
        <v>92</v>
      </c>
      <c r="N44">
        <v>57.96</v>
      </c>
      <c r="O44">
        <v>60.678600000000003</v>
      </c>
      <c r="P44">
        <v>106.875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12.782</v>
      </c>
      <c r="AM44">
        <v>0</v>
      </c>
      <c r="AN44">
        <v>0.82259000000000004</v>
      </c>
      <c r="AO44">
        <v>0</v>
      </c>
      <c r="AP44">
        <v>0</v>
      </c>
      <c r="AQ44">
        <v>26.963999999999999</v>
      </c>
      <c r="AR44">
        <v>35.328000000000003</v>
      </c>
      <c r="AS44">
        <v>24.2136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2509.6939810000003</v>
      </c>
    </row>
    <row r="45" spans="1:117">
      <c r="A45" t="s">
        <v>87</v>
      </c>
      <c r="B45">
        <v>0</v>
      </c>
      <c r="C45">
        <v>13.86</v>
      </c>
      <c r="D45">
        <v>29.4</v>
      </c>
      <c r="E45">
        <v>0</v>
      </c>
      <c r="F45">
        <v>0</v>
      </c>
      <c r="G45">
        <v>55.386000000000003</v>
      </c>
      <c r="H45">
        <v>0</v>
      </c>
      <c r="I45">
        <v>0</v>
      </c>
      <c r="J45">
        <v>23.015999999999998</v>
      </c>
      <c r="K45">
        <v>679.49316799999997</v>
      </c>
      <c r="L45">
        <v>435.435</v>
      </c>
      <c r="M45">
        <v>92</v>
      </c>
      <c r="N45">
        <v>57.96</v>
      </c>
      <c r="O45">
        <v>60.678600000000003</v>
      </c>
      <c r="P45">
        <v>106.875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12.782</v>
      </c>
      <c r="AM45">
        <v>0</v>
      </c>
      <c r="AN45">
        <v>0.82259000000000004</v>
      </c>
      <c r="AO45">
        <v>0</v>
      </c>
      <c r="AP45">
        <v>0.51239999999999997</v>
      </c>
      <c r="AQ45">
        <v>13.481999999999999</v>
      </c>
      <c r="AR45">
        <v>35.328000000000003</v>
      </c>
      <c r="AS45">
        <v>22.868400000000001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2495.3791810000002</v>
      </c>
    </row>
    <row r="46" spans="1:117">
      <c r="A46" t="s">
        <v>88</v>
      </c>
      <c r="B46">
        <v>0</v>
      </c>
      <c r="C46">
        <v>13.86</v>
      </c>
      <c r="D46">
        <v>29.4</v>
      </c>
      <c r="E46">
        <v>0</v>
      </c>
      <c r="F46">
        <v>0</v>
      </c>
      <c r="G46">
        <v>55.386000000000003</v>
      </c>
      <c r="H46">
        <v>0</v>
      </c>
      <c r="I46">
        <v>0</v>
      </c>
      <c r="J46">
        <v>23.015999999999998</v>
      </c>
      <c r="K46">
        <v>679.49316799999997</v>
      </c>
      <c r="L46">
        <v>435.435</v>
      </c>
      <c r="M46">
        <v>92</v>
      </c>
      <c r="N46">
        <v>57.96</v>
      </c>
      <c r="O46">
        <v>60.678600000000003</v>
      </c>
      <c r="P46">
        <v>106.875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12.782</v>
      </c>
      <c r="AM46">
        <v>0</v>
      </c>
      <c r="AN46">
        <v>0.82259000000000004</v>
      </c>
      <c r="AO46">
        <v>0</v>
      </c>
      <c r="AP46">
        <v>0.51239999999999997</v>
      </c>
      <c r="AQ46">
        <v>0</v>
      </c>
      <c r="AR46">
        <v>35.328000000000003</v>
      </c>
      <c r="AS46">
        <v>22.868400000000001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2481.8971810000003</v>
      </c>
    </row>
    <row r="47" spans="1:117">
      <c r="A47" t="s">
        <v>89</v>
      </c>
      <c r="B47">
        <v>0</v>
      </c>
      <c r="C47">
        <v>13.86</v>
      </c>
      <c r="D47">
        <v>29.4</v>
      </c>
      <c r="E47">
        <v>0</v>
      </c>
      <c r="F47">
        <v>0</v>
      </c>
      <c r="G47">
        <v>55.386000000000003</v>
      </c>
      <c r="H47">
        <v>0</v>
      </c>
      <c r="I47">
        <v>0</v>
      </c>
      <c r="J47">
        <v>23.015999999999998</v>
      </c>
      <c r="K47">
        <v>679.49316799999997</v>
      </c>
      <c r="L47">
        <v>435.435</v>
      </c>
      <c r="M47">
        <v>92</v>
      </c>
      <c r="N47">
        <v>57.96</v>
      </c>
      <c r="O47">
        <v>60.678600000000003</v>
      </c>
      <c r="P47">
        <v>106.875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12.782</v>
      </c>
      <c r="AM47">
        <v>0</v>
      </c>
      <c r="AN47">
        <v>0.82259000000000004</v>
      </c>
      <c r="AO47">
        <v>0</v>
      </c>
      <c r="AP47">
        <v>5.7645</v>
      </c>
      <c r="AQ47">
        <v>0</v>
      </c>
      <c r="AR47">
        <v>35.328000000000003</v>
      </c>
      <c r="AS47">
        <v>22.868400000000001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2487.1492810000004</v>
      </c>
    </row>
    <row r="48" spans="1:117">
      <c r="A48" t="s">
        <v>90</v>
      </c>
      <c r="B48">
        <v>0</v>
      </c>
      <c r="C48">
        <v>13.86</v>
      </c>
      <c r="D48">
        <v>29.4</v>
      </c>
      <c r="E48">
        <v>0</v>
      </c>
      <c r="F48">
        <v>0</v>
      </c>
      <c r="G48">
        <v>55.386000000000003</v>
      </c>
      <c r="H48">
        <v>0</v>
      </c>
      <c r="I48">
        <v>0</v>
      </c>
      <c r="J48">
        <v>23.015999999999998</v>
      </c>
      <c r="K48">
        <v>679.49316799999997</v>
      </c>
      <c r="L48">
        <v>435.435</v>
      </c>
      <c r="M48">
        <v>92</v>
      </c>
      <c r="N48">
        <v>57.96</v>
      </c>
      <c r="O48">
        <v>60.678600000000003</v>
      </c>
      <c r="P48">
        <v>106.875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12.782</v>
      </c>
      <c r="AM48">
        <v>0</v>
      </c>
      <c r="AN48">
        <v>0.82259000000000004</v>
      </c>
      <c r="AO48">
        <v>0</v>
      </c>
      <c r="AP48">
        <v>5.7645</v>
      </c>
      <c r="AQ48">
        <v>0</v>
      </c>
      <c r="AR48">
        <v>35.328000000000003</v>
      </c>
      <c r="AS48">
        <v>22.868400000000001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2487.1492810000004</v>
      </c>
    </row>
    <row r="49" spans="1:117">
      <c r="A49" t="s">
        <v>91</v>
      </c>
      <c r="B49">
        <v>0</v>
      </c>
      <c r="C49">
        <v>13.86</v>
      </c>
      <c r="D49">
        <v>29.4</v>
      </c>
      <c r="E49">
        <v>0</v>
      </c>
      <c r="F49">
        <v>0</v>
      </c>
      <c r="G49">
        <v>55.386000000000003</v>
      </c>
      <c r="H49">
        <v>0</v>
      </c>
      <c r="I49">
        <v>0</v>
      </c>
      <c r="J49">
        <v>23.015999999999998</v>
      </c>
      <c r="K49">
        <v>679.49316799999997</v>
      </c>
      <c r="L49">
        <v>435.435</v>
      </c>
      <c r="M49">
        <v>92</v>
      </c>
      <c r="N49">
        <v>57.96</v>
      </c>
      <c r="O49">
        <v>60.678600000000003</v>
      </c>
      <c r="P49">
        <v>106.875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12.782</v>
      </c>
      <c r="AM49">
        <v>0</v>
      </c>
      <c r="AN49">
        <v>0.72694000000000003</v>
      </c>
      <c r="AO49">
        <v>0</v>
      </c>
      <c r="AP49">
        <v>5.7645</v>
      </c>
      <c r="AQ49">
        <v>0</v>
      </c>
      <c r="AR49">
        <v>35.328000000000003</v>
      </c>
      <c r="AS49">
        <v>22.868400000000001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2472.4992790000001</v>
      </c>
    </row>
    <row r="50" spans="1:117">
      <c r="A50" t="s">
        <v>92</v>
      </c>
      <c r="B50">
        <v>0</v>
      </c>
      <c r="C50">
        <v>13.86</v>
      </c>
      <c r="D50">
        <v>29.4</v>
      </c>
      <c r="E50">
        <v>0</v>
      </c>
      <c r="F50">
        <v>0</v>
      </c>
      <c r="G50">
        <v>55.386000000000003</v>
      </c>
      <c r="H50">
        <v>0</v>
      </c>
      <c r="I50">
        <v>0</v>
      </c>
      <c r="J50">
        <v>23.015999999999998</v>
      </c>
      <c r="K50">
        <v>679.49316799999997</v>
      </c>
      <c r="L50">
        <v>435.435</v>
      </c>
      <c r="M50">
        <v>92</v>
      </c>
      <c r="N50">
        <v>57.96</v>
      </c>
      <c r="O50">
        <v>60.678600000000003</v>
      </c>
      <c r="P50">
        <v>106.875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12.782</v>
      </c>
      <c r="AM50">
        <v>0</v>
      </c>
      <c r="AN50">
        <v>0.72694000000000003</v>
      </c>
      <c r="AO50">
        <v>0</v>
      </c>
      <c r="AP50">
        <v>5.7645</v>
      </c>
      <c r="AQ50">
        <v>0</v>
      </c>
      <c r="AR50">
        <v>35.328000000000003</v>
      </c>
      <c r="AS50">
        <v>22.868400000000001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2472.4992790000001</v>
      </c>
    </row>
    <row r="51" spans="1:117">
      <c r="A51" t="s">
        <v>93</v>
      </c>
      <c r="B51">
        <v>0</v>
      </c>
      <c r="C51">
        <v>13.86</v>
      </c>
      <c r="D51">
        <v>29.4</v>
      </c>
      <c r="E51">
        <v>0</v>
      </c>
      <c r="F51">
        <v>0</v>
      </c>
      <c r="G51">
        <v>55.386000000000003</v>
      </c>
      <c r="H51">
        <v>0</v>
      </c>
      <c r="I51">
        <v>0</v>
      </c>
      <c r="J51">
        <v>23.015999999999998</v>
      </c>
      <c r="K51">
        <v>679.49316799999997</v>
      </c>
      <c r="L51">
        <v>435.435</v>
      </c>
      <c r="M51">
        <v>92</v>
      </c>
      <c r="N51">
        <v>57.96</v>
      </c>
      <c r="O51">
        <v>60.678600000000003</v>
      </c>
      <c r="P51">
        <v>106.875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12.782</v>
      </c>
      <c r="AM51">
        <v>0</v>
      </c>
      <c r="AN51">
        <v>0.72694000000000003</v>
      </c>
      <c r="AO51">
        <v>0</v>
      </c>
      <c r="AP51">
        <v>5.7645</v>
      </c>
      <c r="AQ51">
        <v>0</v>
      </c>
      <c r="AR51">
        <v>35.328000000000003</v>
      </c>
      <c r="AS51">
        <v>22.868400000000001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2472.4992790000001</v>
      </c>
    </row>
    <row r="52" spans="1:117">
      <c r="A52" t="s">
        <v>94</v>
      </c>
      <c r="B52">
        <v>0</v>
      </c>
      <c r="C52">
        <v>13.86</v>
      </c>
      <c r="D52">
        <v>29.4</v>
      </c>
      <c r="E52">
        <v>0</v>
      </c>
      <c r="F52">
        <v>0</v>
      </c>
      <c r="G52">
        <v>55.386000000000003</v>
      </c>
      <c r="H52">
        <v>0</v>
      </c>
      <c r="I52">
        <v>0</v>
      </c>
      <c r="J52">
        <v>23.015999999999998</v>
      </c>
      <c r="K52">
        <v>679.49316799999997</v>
      </c>
      <c r="L52">
        <v>435.435</v>
      </c>
      <c r="M52">
        <v>92</v>
      </c>
      <c r="N52">
        <v>57.96</v>
      </c>
      <c r="O52">
        <v>60.678600000000003</v>
      </c>
      <c r="P52">
        <v>106.875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12.782</v>
      </c>
      <c r="AM52">
        <v>0</v>
      </c>
      <c r="AN52">
        <v>0.72694000000000003</v>
      </c>
      <c r="AO52">
        <v>0</v>
      </c>
      <c r="AP52">
        <v>5.7645</v>
      </c>
      <c r="AQ52">
        <v>0</v>
      </c>
      <c r="AR52">
        <v>35.328000000000003</v>
      </c>
      <c r="AS52">
        <v>22.868400000000001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2472.4992790000001</v>
      </c>
    </row>
    <row r="53" spans="1:117">
      <c r="A53" t="s">
        <v>95</v>
      </c>
      <c r="B53">
        <v>0</v>
      </c>
      <c r="C53">
        <v>13.86</v>
      </c>
      <c r="D53">
        <v>29.4</v>
      </c>
      <c r="E53">
        <v>0</v>
      </c>
      <c r="F53">
        <v>0</v>
      </c>
      <c r="G53">
        <v>55.386000000000003</v>
      </c>
      <c r="H53">
        <v>0</v>
      </c>
      <c r="I53">
        <v>0</v>
      </c>
      <c r="J53">
        <v>23.015999999999998</v>
      </c>
      <c r="K53">
        <v>679.49316799999997</v>
      </c>
      <c r="L53">
        <v>435.435</v>
      </c>
      <c r="M53">
        <v>92</v>
      </c>
      <c r="N53">
        <v>57.96</v>
      </c>
      <c r="O53">
        <v>60.678600000000003</v>
      </c>
      <c r="P53">
        <v>106.875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12.782</v>
      </c>
      <c r="AM53">
        <v>0</v>
      </c>
      <c r="AN53">
        <v>0.72694000000000003</v>
      </c>
      <c r="AO53">
        <v>0</v>
      </c>
      <c r="AP53">
        <v>6.0206999999999997</v>
      </c>
      <c r="AQ53">
        <v>0</v>
      </c>
      <c r="AR53">
        <v>35.328000000000003</v>
      </c>
      <c r="AS53">
        <v>25.558800000000002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2475.4458789999999</v>
      </c>
    </row>
    <row r="54" spans="1:117">
      <c r="A54" t="s">
        <v>96</v>
      </c>
      <c r="B54">
        <v>0</v>
      </c>
      <c r="C54">
        <v>13.86</v>
      </c>
      <c r="D54">
        <v>29.4</v>
      </c>
      <c r="E54">
        <v>0</v>
      </c>
      <c r="F54">
        <v>0</v>
      </c>
      <c r="G54">
        <v>55.386000000000003</v>
      </c>
      <c r="H54">
        <v>0</v>
      </c>
      <c r="I54">
        <v>0</v>
      </c>
      <c r="J54">
        <v>23.015999999999998</v>
      </c>
      <c r="K54">
        <v>679.49316799999997</v>
      </c>
      <c r="L54">
        <v>435.435</v>
      </c>
      <c r="M54">
        <v>92</v>
      </c>
      <c r="N54">
        <v>57.96</v>
      </c>
      <c r="O54">
        <v>60.678600000000003</v>
      </c>
      <c r="P54">
        <v>106.875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12.782</v>
      </c>
      <c r="AM54">
        <v>0</v>
      </c>
      <c r="AN54">
        <v>0.72694000000000003</v>
      </c>
      <c r="AO54">
        <v>0</v>
      </c>
      <c r="AP54">
        <v>6.0206999999999997</v>
      </c>
      <c r="AQ54">
        <v>0</v>
      </c>
      <c r="AR54">
        <v>35.328000000000003</v>
      </c>
      <c r="AS54">
        <v>25.558800000000002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2475.4458789999999</v>
      </c>
    </row>
    <row r="55" spans="1:117">
      <c r="A55" t="s">
        <v>97</v>
      </c>
      <c r="B55">
        <v>0</v>
      </c>
      <c r="C55">
        <v>13.86</v>
      </c>
      <c r="D55">
        <v>29.4</v>
      </c>
      <c r="E55">
        <v>0</v>
      </c>
      <c r="F55">
        <v>0</v>
      </c>
      <c r="G55">
        <v>55.386000000000003</v>
      </c>
      <c r="H55">
        <v>0</v>
      </c>
      <c r="I55">
        <v>0</v>
      </c>
      <c r="J55">
        <v>23.015999999999998</v>
      </c>
      <c r="K55">
        <v>679.49316799999997</v>
      </c>
      <c r="L55">
        <v>435.435</v>
      </c>
      <c r="M55">
        <v>92</v>
      </c>
      <c r="N55">
        <v>57.96</v>
      </c>
      <c r="O55">
        <v>60.678600000000003</v>
      </c>
      <c r="P55">
        <v>106.875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12.782</v>
      </c>
      <c r="AM55">
        <v>0</v>
      </c>
      <c r="AN55">
        <v>0.72694000000000003</v>
      </c>
      <c r="AO55">
        <v>0</v>
      </c>
      <c r="AP55">
        <v>0</v>
      </c>
      <c r="AQ55">
        <v>0</v>
      </c>
      <c r="AR55">
        <v>35.328000000000003</v>
      </c>
      <c r="AS55">
        <v>26.904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2477.2911789999998</v>
      </c>
    </row>
    <row r="56" spans="1:117">
      <c r="A56" t="s">
        <v>98</v>
      </c>
      <c r="B56">
        <v>0</v>
      </c>
      <c r="C56">
        <v>13.86</v>
      </c>
      <c r="D56">
        <v>29.4</v>
      </c>
      <c r="E56">
        <v>0</v>
      </c>
      <c r="F56">
        <v>0</v>
      </c>
      <c r="G56">
        <v>55.386000000000003</v>
      </c>
      <c r="H56">
        <v>0</v>
      </c>
      <c r="I56">
        <v>0</v>
      </c>
      <c r="J56">
        <v>23.015999999999998</v>
      </c>
      <c r="K56">
        <v>679.49316799999997</v>
      </c>
      <c r="L56">
        <v>435.435</v>
      </c>
      <c r="M56">
        <v>92</v>
      </c>
      <c r="N56">
        <v>57.96</v>
      </c>
      <c r="O56">
        <v>60.678600000000003</v>
      </c>
      <c r="P56">
        <v>106.875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12.782</v>
      </c>
      <c r="AM56">
        <v>0</v>
      </c>
      <c r="AN56">
        <v>0.72694000000000003</v>
      </c>
      <c r="AO56">
        <v>0</v>
      </c>
      <c r="AP56">
        <v>0</v>
      </c>
      <c r="AQ56">
        <v>0</v>
      </c>
      <c r="AR56">
        <v>35.328000000000003</v>
      </c>
      <c r="AS56">
        <v>26.904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2477.2911789999998</v>
      </c>
    </row>
    <row r="57" spans="1:117">
      <c r="A57" t="s">
        <v>99</v>
      </c>
      <c r="B57">
        <v>0</v>
      </c>
      <c r="C57">
        <v>13.86</v>
      </c>
      <c r="D57">
        <v>29.4</v>
      </c>
      <c r="E57">
        <v>0</v>
      </c>
      <c r="F57">
        <v>0</v>
      </c>
      <c r="G57">
        <v>55.386000000000003</v>
      </c>
      <c r="H57">
        <v>0</v>
      </c>
      <c r="I57">
        <v>0</v>
      </c>
      <c r="J57">
        <v>23.015999999999998</v>
      </c>
      <c r="K57">
        <v>679.49316799999997</v>
      </c>
      <c r="L57">
        <v>435.435</v>
      </c>
      <c r="M57">
        <v>92</v>
      </c>
      <c r="N57">
        <v>57.96</v>
      </c>
      <c r="O57">
        <v>60.678600000000003</v>
      </c>
      <c r="P57">
        <v>106.875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12.782</v>
      </c>
      <c r="AM57">
        <v>0</v>
      </c>
      <c r="AN57">
        <v>0.72694000000000003</v>
      </c>
      <c r="AO57">
        <v>0</v>
      </c>
      <c r="AP57">
        <v>0</v>
      </c>
      <c r="AQ57">
        <v>0</v>
      </c>
      <c r="AR57">
        <v>35.328000000000003</v>
      </c>
      <c r="AS57">
        <v>26.904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2477.2911789999998</v>
      </c>
    </row>
    <row r="58" spans="1:117">
      <c r="A58" t="s">
        <v>100</v>
      </c>
      <c r="B58">
        <v>0</v>
      </c>
      <c r="C58">
        <v>13.86</v>
      </c>
      <c r="D58">
        <v>29.4</v>
      </c>
      <c r="E58">
        <v>0</v>
      </c>
      <c r="F58">
        <v>0</v>
      </c>
      <c r="G58">
        <v>55.386000000000003</v>
      </c>
      <c r="H58">
        <v>0</v>
      </c>
      <c r="I58">
        <v>0</v>
      </c>
      <c r="J58">
        <v>23.015999999999998</v>
      </c>
      <c r="K58">
        <v>679.49316799999997</v>
      </c>
      <c r="L58">
        <v>435.435</v>
      </c>
      <c r="M58">
        <v>92</v>
      </c>
      <c r="N58">
        <v>57.96</v>
      </c>
      <c r="O58">
        <v>60.678600000000003</v>
      </c>
      <c r="P58">
        <v>106.875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12.782</v>
      </c>
      <c r="AM58">
        <v>0</v>
      </c>
      <c r="AN58">
        <v>0.72694000000000003</v>
      </c>
      <c r="AO58">
        <v>0</v>
      </c>
      <c r="AP58">
        <v>0</v>
      </c>
      <c r="AQ58">
        <v>0</v>
      </c>
      <c r="AR58">
        <v>35.328000000000003</v>
      </c>
      <c r="AS58">
        <v>26.904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2477.2911789999998</v>
      </c>
    </row>
    <row r="59" spans="1:117">
      <c r="A59" t="s">
        <v>101</v>
      </c>
      <c r="B59">
        <v>0</v>
      </c>
      <c r="C59">
        <v>13.86</v>
      </c>
      <c r="D59">
        <v>29.4</v>
      </c>
      <c r="E59">
        <v>0</v>
      </c>
      <c r="F59">
        <v>0</v>
      </c>
      <c r="G59">
        <v>55.386000000000003</v>
      </c>
      <c r="H59">
        <v>0</v>
      </c>
      <c r="I59">
        <v>0</v>
      </c>
      <c r="J59">
        <v>23.015999999999998</v>
      </c>
      <c r="K59">
        <v>679.49316799999997</v>
      </c>
      <c r="L59">
        <v>435.435</v>
      </c>
      <c r="M59">
        <v>92</v>
      </c>
      <c r="N59">
        <v>57.96</v>
      </c>
      <c r="O59">
        <v>60.678600000000003</v>
      </c>
      <c r="P59">
        <v>106.875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12.782</v>
      </c>
      <c r="AM59">
        <v>0</v>
      </c>
      <c r="AN59">
        <v>0.72694000000000003</v>
      </c>
      <c r="AO59">
        <v>0</v>
      </c>
      <c r="AP59">
        <v>0</v>
      </c>
      <c r="AQ59">
        <v>12.914999999999999</v>
      </c>
      <c r="AR59">
        <v>35.328000000000003</v>
      </c>
      <c r="AS59">
        <v>26.904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2490.2061789999998</v>
      </c>
    </row>
    <row r="60" spans="1:117">
      <c r="A60" t="s">
        <v>102</v>
      </c>
      <c r="B60">
        <v>0</v>
      </c>
      <c r="C60">
        <v>13.86</v>
      </c>
      <c r="D60">
        <v>29.4</v>
      </c>
      <c r="E60">
        <v>0</v>
      </c>
      <c r="F60">
        <v>0</v>
      </c>
      <c r="G60">
        <v>55.386000000000003</v>
      </c>
      <c r="H60">
        <v>0</v>
      </c>
      <c r="I60">
        <v>0</v>
      </c>
      <c r="J60">
        <v>23.015999999999998</v>
      </c>
      <c r="K60">
        <v>679.49316799999997</v>
      </c>
      <c r="L60">
        <v>435.435</v>
      </c>
      <c r="M60">
        <v>92</v>
      </c>
      <c r="N60">
        <v>57.96</v>
      </c>
      <c r="O60">
        <v>60.678600000000003</v>
      </c>
      <c r="P60">
        <v>106.875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12.782</v>
      </c>
      <c r="AM60">
        <v>0</v>
      </c>
      <c r="AN60">
        <v>0.72694000000000003</v>
      </c>
      <c r="AO60">
        <v>0</v>
      </c>
      <c r="AP60">
        <v>0</v>
      </c>
      <c r="AQ60">
        <v>12.914999999999999</v>
      </c>
      <c r="AR60">
        <v>35.328000000000003</v>
      </c>
      <c r="AS60">
        <v>26.904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2490.2061789999998</v>
      </c>
    </row>
    <row r="61" spans="1:117">
      <c r="A61" t="s">
        <v>103</v>
      </c>
      <c r="B61">
        <v>0</v>
      </c>
      <c r="C61">
        <v>13.86</v>
      </c>
      <c r="D61">
        <v>29.4</v>
      </c>
      <c r="E61">
        <v>0</v>
      </c>
      <c r="F61">
        <v>0</v>
      </c>
      <c r="G61">
        <v>55.386000000000003</v>
      </c>
      <c r="H61">
        <v>0</v>
      </c>
      <c r="I61">
        <v>0</v>
      </c>
      <c r="J61">
        <v>23.015999999999998</v>
      </c>
      <c r="K61">
        <v>679.49316799999997</v>
      </c>
      <c r="L61">
        <v>435.435</v>
      </c>
      <c r="M61">
        <v>92</v>
      </c>
      <c r="N61">
        <v>57.96</v>
      </c>
      <c r="O61">
        <v>60.678600000000003</v>
      </c>
      <c r="P61">
        <v>106.875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53.932499999999997</v>
      </c>
      <c r="AL61">
        <v>12.782</v>
      </c>
      <c r="AM61">
        <v>0</v>
      </c>
      <c r="AN61">
        <v>0.72694000000000003</v>
      </c>
      <c r="AO61">
        <v>0</v>
      </c>
      <c r="AP61">
        <v>0</v>
      </c>
      <c r="AQ61">
        <v>12.914999999999999</v>
      </c>
      <c r="AR61">
        <v>35.328000000000003</v>
      </c>
      <c r="AS61">
        <v>29.5944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2492.8965789999997</v>
      </c>
    </row>
    <row r="62" spans="1:117">
      <c r="A62" t="s">
        <v>104</v>
      </c>
      <c r="B62">
        <v>0</v>
      </c>
      <c r="C62">
        <v>13.86</v>
      </c>
      <c r="D62">
        <v>29.4</v>
      </c>
      <c r="E62">
        <v>0</v>
      </c>
      <c r="F62">
        <v>0</v>
      </c>
      <c r="G62">
        <v>55.386000000000003</v>
      </c>
      <c r="H62">
        <v>0</v>
      </c>
      <c r="I62">
        <v>0</v>
      </c>
      <c r="J62">
        <v>23.015999999999998</v>
      </c>
      <c r="K62">
        <v>679.49316799999997</v>
      </c>
      <c r="L62">
        <v>435.435</v>
      </c>
      <c r="M62">
        <v>92</v>
      </c>
      <c r="N62">
        <v>57.96</v>
      </c>
      <c r="O62">
        <v>60.678600000000003</v>
      </c>
      <c r="P62">
        <v>106.875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53.932499999999997</v>
      </c>
      <c r="AL62">
        <v>12.782</v>
      </c>
      <c r="AM62">
        <v>0</v>
      </c>
      <c r="AN62">
        <v>0.72694000000000003</v>
      </c>
      <c r="AO62">
        <v>0</v>
      </c>
      <c r="AP62">
        <v>0</v>
      </c>
      <c r="AQ62">
        <v>25.83</v>
      </c>
      <c r="AR62">
        <v>35.328000000000003</v>
      </c>
      <c r="AS62">
        <v>29.5944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2505.8115789999997</v>
      </c>
    </row>
    <row r="63" spans="1:117">
      <c r="A63" t="s">
        <v>105</v>
      </c>
      <c r="B63">
        <v>0</v>
      </c>
      <c r="C63">
        <v>13.86</v>
      </c>
      <c r="D63">
        <v>29.4</v>
      </c>
      <c r="E63">
        <v>0</v>
      </c>
      <c r="F63">
        <v>0</v>
      </c>
      <c r="G63">
        <v>55.386000000000003</v>
      </c>
      <c r="H63">
        <v>0</v>
      </c>
      <c r="I63">
        <v>0</v>
      </c>
      <c r="J63">
        <v>23.015999999999998</v>
      </c>
      <c r="K63">
        <v>679.49316799999997</v>
      </c>
      <c r="L63">
        <v>435.435</v>
      </c>
      <c r="M63">
        <v>92</v>
      </c>
      <c r="N63">
        <v>57.96</v>
      </c>
      <c r="O63">
        <v>60.678600000000003</v>
      </c>
      <c r="P63">
        <v>106.875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53.932499999999997</v>
      </c>
      <c r="AL63">
        <v>12.782</v>
      </c>
      <c r="AM63">
        <v>0</v>
      </c>
      <c r="AN63">
        <v>0.72694000000000003</v>
      </c>
      <c r="AO63">
        <v>0</v>
      </c>
      <c r="AP63">
        <v>0</v>
      </c>
      <c r="AQ63">
        <v>25.83</v>
      </c>
      <c r="AR63">
        <v>35.328000000000003</v>
      </c>
      <c r="AS63">
        <v>29.5944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2505.8115789999997</v>
      </c>
    </row>
    <row r="64" spans="1:117">
      <c r="A64" t="s">
        <v>106</v>
      </c>
      <c r="B64">
        <v>0</v>
      </c>
      <c r="C64">
        <v>13.86</v>
      </c>
      <c r="D64">
        <v>29.4</v>
      </c>
      <c r="E64">
        <v>0</v>
      </c>
      <c r="F64">
        <v>0</v>
      </c>
      <c r="G64">
        <v>55.386000000000003</v>
      </c>
      <c r="H64">
        <v>0</v>
      </c>
      <c r="I64">
        <v>0</v>
      </c>
      <c r="J64">
        <v>23.015999999999998</v>
      </c>
      <c r="K64">
        <v>679.49316799999997</v>
      </c>
      <c r="L64">
        <v>435.435</v>
      </c>
      <c r="M64">
        <v>92</v>
      </c>
      <c r="N64">
        <v>57.96</v>
      </c>
      <c r="O64">
        <v>60.678600000000003</v>
      </c>
      <c r="P64">
        <v>106.875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53.932499999999997</v>
      </c>
      <c r="AL64">
        <v>12.782</v>
      </c>
      <c r="AM64">
        <v>0</v>
      </c>
      <c r="AN64">
        <v>0.72694000000000003</v>
      </c>
      <c r="AO64">
        <v>0</v>
      </c>
      <c r="AP64">
        <v>0</v>
      </c>
      <c r="AQ64">
        <v>25.83</v>
      </c>
      <c r="AR64">
        <v>35.328000000000003</v>
      </c>
      <c r="AS64">
        <v>29.5944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2505.8115789999997</v>
      </c>
    </row>
    <row r="65" spans="1:117">
      <c r="A65" t="s">
        <v>107</v>
      </c>
      <c r="B65">
        <v>0</v>
      </c>
      <c r="C65">
        <v>13.86</v>
      </c>
      <c r="D65">
        <v>29.4</v>
      </c>
      <c r="E65">
        <v>0</v>
      </c>
      <c r="F65">
        <v>0</v>
      </c>
      <c r="G65">
        <v>55.386000000000003</v>
      </c>
      <c r="H65">
        <v>0</v>
      </c>
      <c r="I65">
        <v>0</v>
      </c>
      <c r="J65">
        <v>23.015999999999998</v>
      </c>
      <c r="K65">
        <v>679.49316799999997</v>
      </c>
      <c r="L65">
        <v>435.435</v>
      </c>
      <c r="M65">
        <v>92</v>
      </c>
      <c r="N65">
        <v>57.96</v>
      </c>
      <c r="O65">
        <v>60.678600000000003</v>
      </c>
      <c r="P65">
        <v>106.875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53.932499999999997</v>
      </c>
      <c r="AL65">
        <v>2.9049999999999998</v>
      </c>
      <c r="AM65">
        <v>0</v>
      </c>
      <c r="AN65">
        <v>0.72694000000000003</v>
      </c>
      <c r="AO65">
        <v>0</v>
      </c>
      <c r="AP65">
        <v>0</v>
      </c>
      <c r="AQ65">
        <v>25.83</v>
      </c>
      <c r="AR65">
        <v>35.328000000000003</v>
      </c>
      <c r="AS65">
        <v>29.5944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2489.413779</v>
      </c>
    </row>
    <row r="66" spans="1:117">
      <c r="A66" t="s">
        <v>108</v>
      </c>
      <c r="B66">
        <v>0</v>
      </c>
      <c r="C66">
        <v>13.86</v>
      </c>
      <c r="D66">
        <v>29.4</v>
      </c>
      <c r="E66">
        <v>0</v>
      </c>
      <c r="F66">
        <v>0</v>
      </c>
      <c r="G66">
        <v>55.386000000000003</v>
      </c>
      <c r="H66">
        <v>0</v>
      </c>
      <c r="I66">
        <v>0</v>
      </c>
      <c r="J66">
        <v>23.015999999999998</v>
      </c>
      <c r="K66">
        <v>679.49316799999997</v>
      </c>
      <c r="L66">
        <v>435.435</v>
      </c>
      <c r="M66">
        <v>92</v>
      </c>
      <c r="N66">
        <v>57.96</v>
      </c>
      <c r="O66">
        <v>60.678600000000003</v>
      </c>
      <c r="P66">
        <v>106.875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53.932499999999997</v>
      </c>
      <c r="AL66">
        <v>2.9049999999999998</v>
      </c>
      <c r="AM66">
        <v>0</v>
      </c>
      <c r="AN66">
        <v>0.72694000000000003</v>
      </c>
      <c r="AO66">
        <v>0</v>
      </c>
      <c r="AP66">
        <v>0</v>
      </c>
      <c r="AQ66">
        <v>25.83</v>
      </c>
      <c r="AR66">
        <v>35.328000000000003</v>
      </c>
      <c r="AS66">
        <v>29.5944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2503.9681310000001</v>
      </c>
    </row>
    <row r="67" spans="1:117">
      <c r="A67" t="s">
        <v>109</v>
      </c>
      <c r="B67">
        <v>0</v>
      </c>
      <c r="C67">
        <v>13.86</v>
      </c>
      <c r="D67">
        <v>29.4</v>
      </c>
      <c r="E67">
        <v>0</v>
      </c>
      <c r="F67">
        <v>0</v>
      </c>
      <c r="G67">
        <v>55.386000000000003</v>
      </c>
      <c r="H67">
        <v>0</v>
      </c>
      <c r="I67">
        <v>0</v>
      </c>
      <c r="J67">
        <v>23.015999999999998</v>
      </c>
      <c r="K67">
        <v>679.49316799999997</v>
      </c>
      <c r="L67">
        <v>435.435</v>
      </c>
      <c r="M67">
        <v>92</v>
      </c>
      <c r="N67">
        <v>57.96</v>
      </c>
      <c r="O67">
        <v>60.678600000000003</v>
      </c>
      <c r="P67">
        <v>106.875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0</v>
      </c>
      <c r="AI67">
        <v>0</v>
      </c>
      <c r="AJ67">
        <v>0</v>
      </c>
      <c r="AK67">
        <v>53.932499999999997</v>
      </c>
      <c r="AL67">
        <v>2.9049999999999998</v>
      </c>
      <c r="AM67">
        <v>0</v>
      </c>
      <c r="AN67">
        <v>0.72694000000000003</v>
      </c>
      <c r="AO67">
        <v>0</v>
      </c>
      <c r="AP67">
        <v>0</v>
      </c>
      <c r="AQ67">
        <v>25.83</v>
      </c>
      <c r="AR67">
        <v>35.328000000000003</v>
      </c>
      <c r="AS67">
        <v>29.5944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2503.9681310000001</v>
      </c>
    </row>
    <row r="68" spans="1:117">
      <c r="A68" t="s">
        <v>110</v>
      </c>
      <c r="B68">
        <v>0</v>
      </c>
      <c r="C68">
        <v>13.86</v>
      </c>
      <c r="D68">
        <v>29.4</v>
      </c>
      <c r="E68">
        <v>0</v>
      </c>
      <c r="F68">
        <v>0</v>
      </c>
      <c r="G68">
        <v>55.386000000000003</v>
      </c>
      <c r="H68">
        <v>0</v>
      </c>
      <c r="I68">
        <v>0</v>
      </c>
      <c r="J68">
        <v>23.015999999999998</v>
      </c>
      <c r="K68">
        <v>679.49316799999997</v>
      </c>
      <c r="L68">
        <v>435.435</v>
      </c>
      <c r="M68">
        <v>92</v>
      </c>
      <c r="N68">
        <v>57.96</v>
      </c>
      <c r="O68">
        <v>60.678600000000003</v>
      </c>
      <c r="P68">
        <v>106.875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0</v>
      </c>
      <c r="AI68">
        <v>0</v>
      </c>
      <c r="AJ68">
        <v>0</v>
      </c>
      <c r="AK68">
        <v>53.932499999999997</v>
      </c>
      <c r="AL68">
        <v>2.9049999999999998</v>
      </c>
      <c r="AM68">
        <v>0</v>
      </c>
      <c r="AN68">
        <v>0.72694000000000003</v>
      </c>
      <c r="AO68">
        <v>0</v>
      </c>
      <c r="AP68">
        <v>0</v>
      </c>
      <c r="AQ68">
        <v>40.445999999999998</v>
      </c>
      <c r="AR68">
        <v>35.328000000000003</v>
      </c>
      <c r="AS68">
        <v>29.5944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2518.5841310000001</v>
      </c>
    </row>
    <row r="69" spans="1:117">
      <c r="A69" t="s">
        <v>111</v>
      </c>
      <c r="B69">
        <v>0</v>
      </c>
      <c r="C69">
        <v>13.86</v>
      </c>
      <c r="D69">
        <v>29.4</v>
      </c>
      <c r="E69">
        <v>0</v>
      </c>
      <c r="F69">
        <v>0</v>
      </c>
      <c r="G69">
        <v>55.386000000000003</v>
      </c>
      <c r="H69">
        <v>0</v>
      </c>
      <c r="I69">
        <v>0</v>
      </c>
      <c r="J69">
        <v>23.015999999999998</v>
      </c>
      <c r="K69">
        <v>679.19316800000001</v>
      </c>
      <c r="L69">
        <v>435.435</v>
      </c>
      <c r="M69">
        <v>92</v>
      </c>
      <c r="N69">
        <v>57.96</v>
      </c>
      <c r="O69">
        <v>60.678600000000003</v>
      </c>
      <c r="P69">
        <v>106.875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22.728000000000002</v>
      </c>
      <c r="AI69">
        <v>0</v>
      </c>
      <c r="AJ69">
        <v>0</v>
      </c>
      <c r="AK69">
        <v>53.932499999999997</v>
      </c>
      <c r="AL69">
        <v>2.9049999999999998</v>
      </c>
      <c r="AM69">
        <v>0</v>
      </c>
      <c r="AN69">
        <v>0.72694000000000003</v>
      </c>
      <c r="AO69">
        <v>0</v>
      </c>
      <c r="AP69">
        <v>0</v>
      </c>
      <c r="AQ69">
        <v>40.445999999999998</v>
      </c>
      <c r="AR69">
        <v>35.328000000000003</v>
      </c>
      <c r="AS69">
        <v>24.886199999999999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2536.3039310000004</v>
      </c>
    </row>
    <row r="70" spans="1:117">
      <c r="A70" t="s">
        <v>112</v>
      </c>
      <c r="B70">
        <v>0</v>
      </c>
      <c r="C70">
        <v>13.86</v>
      </c>
      <c r="D70">
        <v>29.4</v>
      </c>
      <c r="E70">
        <v>0</v>
      </c>
      <c r="F70">
        <v>0</v>
      </c>
      <c r="G70">
        <v>55.386000000000003</v>
      </c>
      <c r="H70">
        <v>0</v>
      </c>
      <c r="I70">
        <v>0</v>
      </c>
      <c r="J70">
        <v>23.015999999999998</v>
      </c>
      <c r="K70">
        <v>679.19316800000001</v>
      </c>
      <c r="L70">
        <v>435.435</v>
      </c>
      <c r="M70">
        <v>92</v>
      </c>
      <c r="N70">
        <v>57.96</v>
      </c>
      <c r="O70">
        <v>60.678600000000003</v>
      </c>
      <c r="P70">
        <v>106.875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13.904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41.667999999999999</v>
      </c>
      <c r="AI70">
        <v>0</v>
      </c>
      <c r="AJ70">
        <v>0</v>
      </c>
      <c r="AK70">
        <v>53.932499999999997</v>
      </c>
      <c r="AL70">
        <v>2.9049999999999998</v>
      </c>
      <c r="AM70">
        <v>5.2786799999999996</v>
      </c>
      <c r="AN70">
        <v>0.72694000000000003</v>
      </c>
      <c r="AO70">
        <v>0</v>
      </c>
      <c r="AP70">
        <v>0</v>
      </c>
      <c r="AQ70">
        <v>40.445999999999998</v>
      </c>
      <c r="AR70">
        <v>35.328000000000003</v>
      </c>
      <c r="AS70">
        <v>24.886199999999999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2580.9474110000001</v>
      </c>
    </row>
    <row r="71" spans="1:117">
      <c r="A71" t="s">
        <v>113</v>
      </c>
      <c r="B71">
        <v>0</v>
      </c>
      <c r="C71">
        <v>13.86</v>
      </c>
      <c r="D71">
        <v>29.4</v>
      </c>
      <c r="E71">
        <v>0</v>
      </c>
      <c r="F71">
        <v>0</v>
      </c>
      <c r="G71">
        <v>55.386000000000003</v>
      </c>
      <c r="H71">
        <v>0</v>
      </c>
      <c r="I71">
        <v>0</v>
      </c>
      <c r="J71">
        <v>23.015999999999998</v>
      </c>
      <c r="K71">
        <v>679.19316800000001</v>
      </c>
      <c r="L71">
        <v>435.435</v>
      </c>
      <c r="M71">
        <v>92</v>
      </c>
      <c r="N71">
        <v>57.96</v>
      </c>
      <c r="O71">
        <v>60.678600000000003</v>
      </c>
      <c r="P71">
        <v>106.875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13.904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43.574399999999997</v>
      </c>
      <c r="AH71">
        <v>70.078000000000003</v>
      </c>
      <c r="AI71">
        <v>0</v>
      </c>
      <c r="AJ71">
        <v>0</v>
      </c>
      <c r="AK71">
        <v>53.932499999999997</v>
      </c>
      <c r="AL71">
        <v>2.9049999999999998</v>
      </c>
      <c r="AM71">
        <v>10.557359999999999</v>
      </c>
      <c r="AN71">
        <v>0.72694000000000003</v>
      </c>
      <c r="AO71">
        <v>0</v>
      </c>
      <c r="AP71">
        <v>0</v>
      </c>
      <c r="AQ71">
        <v>40.445999999999998</v>
      </c>
      <c r="AR71">
        <v>35.328000000000003</v>
      </c>
      <c r="AS71">
        <v>24.886199999999999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2626.3495910000001</v>
      </c>
    </row>
    <row r="72" spans="1:117">
      <c r="A72" t="s">
        <v>114</v>
      </c>
      <c r="B72">
        <v>0</v>
      </c>
      <c r="C72">
        <v>13.86</v>
      </c>
      <c r="D72">
        <v>29.4</v>
      </c>
      <c r="E72">
        <v>0</v>
      </c>
      <c r="F72">
        <v>0</v>
      </c>
      <c r="G72">
        <v>55.386000000000003</v>
      </c>
      <c r="H72">
        <v>0</v>
      </c>
      <c r="I72">
        <v>0</v>
      </c>
      <c r="J72">
        <v>23.015999999999998</v>
      </c>
      <c r="K72">
        <v>679.48316799999998</v>
      </c>
      <c r="L72">
        <v>435.435</v>
      </c>
      <c r="M72">
        <v>92</v>
      </c>
      <c r="N72">
        <v>57.96</v>
      </c>
      <c r="O72">
        <v>60.678600000000003</v>
      </c>
      <c r="P72">
        <v>106.875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13.904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43.574399999999997</v>
      </c>
      <c r="AH72">
        <v>93.563599999999994</v>
      </c>
      <c r="AI72">
        <v>0</v>
      </c>
      <c r="AJ72">
        <v>0</v>
      </c>
      <c r="AK72">
        <v>53.932499999999997</v>
      </c>
      <c r="AL72">
        <v>12.782</v>
      </c>
      <c r="AM72">
        <v>15.804048</v>
      </c>
      <c r="AN72">
        <v>0.72694000000000003</v>
      </c>
      <c r="AO72">
        <v>0</v>
      </c>
      <c r="AP72">
        <v>0</v>
      </c>
      <c r="AQ72">
        <v>40.445999999999998</v>
      </c>
      <c r="AR72">
        <v>35.328000000000003</v>
      </c>
      <c r="AS72">
        <v>24.886199999999999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2693.876855</v>
      </c>
    </row>
    <row r="73" spans="1:117">
      <c r="A73" t="s">
        <v>115</v>
      </c>
      <c r="B73">
        <v>0</v>
      </c>
      <c r="C73">
        <v>14.28</v>
      </c>
      <c r="D73">
        <v>29.4</v>
      </c>
      <c r="E73">
        <v>0</v>
      </c>
      <c r="F73">
        <v>0</v>
      </c>
      <c r="G73">
        <v>55.386000000000003</v>
      </c>
      <c r="H73">
        <v>0</v>
      </c>
      <c r="I73">
        <v>0</v>
      </c>
      <c r="J73">
        <v>23.015999999999998</v>
      </c>
      <c r="K73">
        <v>679.49316799999997</v>
      </c>
      <c r="L73">
        <v>435.435</v>
      </c>
      <c r="M73">
        <v>92</v>
      </c>
      <c r="N73">
        <v>57.96</v>
      </c>
      <c r="O73">
        <v>60.678600000000003</v>
      </c>
      <c r="P73">
        <v>106.875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33.524000000000001</v>
      </c>
      <c r="AG73">
        <v>43.574399999999997</v>
      </c>
      <c r="AH73">
        <v>113.64</v>
      </c>
      <c r="AI73">
        <v>0</v>
      </c>
      <c r="AJ73">
        <v>0</v>
      </c>
      <c r="AK73">
        <v>53.932499999999997</v>
      </c>
      <c r="AL73">
        <v>56.356999999999999</v>
      </c>
      <c r="AM73">
        <v>15.804048</v>
      </c>
      <c r="AN73">
        <v>0.72694000000000003</v>
      </c>
      <c r="AO73">
        <v>0</v>
      </c>
      <c r="AP73">
        <v>0</v>
      </c>
      <c r="AQ73">
        <v>40.445999999999998</v>
      </c>
      <c r="AR73">
        <v>35.328000000000003</v>
      </c>
      <c r="AS73">
        <v>24.886199999999999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2873.3199509999995</v>
      </c>
    </row>
    <row r="74" spans="1:117">
      <c r="A74" t="s">
        <v>116</v>
      </c>
      <c r="B74">
        <v>0</v>
      </c>
      <c r="C74">
        <v>14.28</v>
      </c>
      <c r="D74">
        <v>29.4</v>
      </c>
      <c r="E74">
        <v>0</v>
      </c>
      <c r="F74">
        <v>0</v>
      </c>
      <c r="G74">
        <v>55.386000000000003</v>
      </c>
      <c r="H74">
        <v>0</v>
      </c>
      <c r="I74">
        <v>0</v>
      </c>
      <c r="J74">
        <v>23.015999999999998</v>
      </c>
      <c r="K74">
        <v>679.19316800000001</v>
      </c>
      <c r="L74">
        <v>435.435</v>
      </c>
      <c r="M74">
        <v>92</v>
      </c>
      <c r="N74">
        <v>57.96</v>
      </c>
      <c r="O74">
        <v>60.678600000000003</v>
      </c>
      <c r="P74">
        <v>106.875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33.524000000000001</v>
      </c>
      <c r="AG74">
        <v>43.574399999999997</v>
      </c>
      <c r="AH74">
        <v>116.9545</v>
      </c>
      <c r="AI74">
        <v>0</v>
      </c>
      <c r="AJ74">
        <v>0</v>
      </c>
      <c r="AK74">
        <v>53.932499999999997</v>
      </c>
      <c r="AL74">
        <v>56.356999999999999</v>
      </c>
      <c r="AM74">
        <v>15.804048</v>
      </c>
      <c r="AN74">
        <v>0.72694000000000003</v>
      </c>
      <c r="AO74">
        <v>0</v>
      </c>
      <c r="AP74">
        <v>0</v>
      </c>
      <c r="AQ74">
        <v>40.445999999999998</v>
      </c>
      <c r="AR74">
        <v>35.328000000000003</v>
      </c>
      <c r="AS74">
        <v>24.886199999999999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2885.4704869999996</v>
      </c>
    </row>
    <row r="75" spans="1:117">
      <c r="A75" t="s">
        <v>117</v>
      </c>
      <c r="B75">
        <v>0</v>
      </c>
      <c r="C75">
        <v>14.28</v>
      </c>
      <c r="D75">
        <v>29.4</v>
      </c>
      <c r="E75">
        <v>0</v>
      </c>
      <c r="F75">
        <v>0</v>
      </c>
      <c r="G75">
        <v>55.386000000000003</v>
      </c>
      <c r="H75">
        <v>0</v>
      </c>
      <c r="I75">
        <v>0</v>
      </c>
      <c r="J75">
        <v>23.015999999999998</v>
      </c>
      <c r="K75">
        <v>679.49316799999997</v>
      </c>
      <c r="L75">
        <v>435.435</v>
      </c>
      <c r="M75">
        <v>92</v>
      </c>
      <c r="N75">
        <v>57.96</v>
      </c>
      <c r="O75">
        <v>60.678600000000003</v>
      </c>
      <c r="P75">
        <v>106.875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25.468</v>
      </c>
      <c r="AD75">
        <v>27.408107999999999</v>
      </c>
      <c r="AE75">
        <v>32.957704</v>
      </c>
      <c r="AF75">
        <v>33.524000000000001</v>
      </c>
      <c r="AG75">
        <v>43.574399999999997</v>
      </c>
      <c r="AH75">
        <v>116.9545</v>
      </c>
      <c r="AI75">
        <v>0</v>
      </c>
      <c r="AJ75">
        <v>0</v>
      </c>
      <c r="AK75">
        <v>53.932499999999997</v>
      </c>
      <c r="AL75">
        <v>56.356999999999999</v>
      </c>
      <c r="AM75">
        <v>15.804048</v>
      </c>
      <c r="AN75">
        <v>0.72694000000000003</v>
      </c>
      <c r="AO75">
        <v>0</v>
      </c>
      <c r="AP75">
        <v>0</v>
      </c>
      <c r="AQ75">
        <v>40.445999999999998</v>
      </c>
      <c r="AR75">
        <v>35.328000000000003</v>
      </c>
      <c r="AS75">
        <v>24.886199999999999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2896.225038999999</v>
      </c>
    </row>
    <row r="76" spans="1:117">
      <c r="A76" t="s">
        <v>118</v>
      </c>
      <c r="B76">
        <v>0</v>
      </c>
      <c r="C76">
        <v>14.28</v>
      </c>
      <c r="D76">
        <v>29.4</v>
      </c>
      <c r="E76">
        <v>0</v>
      </c>
      <c r="F76">
        <v>0</v>
      </c>
      <c r="G76">
        <v>55.386000000000003</v>
      </c>
      <c r="H76">
        <v>0</v>
      </c>
      <c r="I76">
        <v>0</v>
      </c>
      <c r="J76">
        <v>23.015999999999998</v>
      </c>
      <c r="K76">
        <v>679.19316800000001</v>
      </c>
      <c r="L76">
        <v>435.435</v>
      </c>
      <c r="M76">
        <v>92</v>
      </c>
      <c r="N76">
        <v>57.96</v>
      </c>
      <c r="O76">
        <v>60.678600000000003</v>
      </c>
      <c r="P76">
        <v>106.875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27.408107999999999</v>
      </c>
      <c r="AE76">
        <v>32.957704</v>
      </c>
      <c r="AF76">
        <v>33.524000000000001</v>
      </c>
      <c r="AG76">
        <v>43.574399999999997</v>
      </c>
      <c r="AH76">
        <v>116.9545</v>
      </c>
      <c r="AI76">
        <v>0</v>
      </c>
      <c r="AJ76">
        <v>0</v>
      </c>
      <c r="AK76">
        <v>53.932499999999997</v>
      </c>
      <c r="AL76">
        <v>56.356999999999999</v>
      </c>
      <c r="AM76">
        <v>15.804048</v>
      </c>
      <c r="AN76">
        <v>0.72694000000000003</v>
      </c>
      <c r="AO76">
        <v>0</v>
      </c>
      <c r="AP76">
        <v>0</v>
      </c>
      <c r="AQ76">
        <v>40.445999999999998</v>
      </c>
      <c r="AR76">
        <v>35.328000000000003</v>
      </c>
      <c r="AS76">
        <v>24.886199999999999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2889.8127189999996</v>
      </c>
    </row>
    <row r="77" spans="1:117">
      <c r="A77" t="s">
        <v>119</v>
      </c>
      <c r="B77">
        <v>0</v>
      </c>
      <c r="C77">
        <v>14.28</v>
      </c>
      <c r="D77">
        <v>29.4</v>
      </c>
      <c r="E77">
        <v>0</v>
      </c>
      <c r="F77">
        <v>0</v>
      </c>
      <c r="G77">
        <v>55.386000000000003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92</v>
      </c>
      <c r="N77">
        <v>57.96</v>
      </c>
      <c r="O77">
        <v>60.678600000000003</v>
      </c>
      <c r="P77">
        <v>106.875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27.408107999999999</v>
      </c>
      <c r="AE77">
        <v>32.957704</v>
      </c>
      <c r="AF77">
        <v>33.524000000000001</v>
      </c>
      <c r="AG77">
        <v>43.574399999999997</v>
      </c>
      <c r="AH77">
        <v>116.9545</v>
      </c>
      <c r="AI77">
        <v>0</v>
      </c>
      <c r="AJ77">
        <v>0</v>
      </c>
      <c r="AK77">
        <v>53.932499999999997</v>
      </c>
      <c r="AL77">
        <v>41.832000000000001</v>
      </c>
      <c r="AM77">
        <v>15.804048</v>
      </c>
      <c r="AN77">
        <v>0.72694000000000003</v>
      </c>
      <c r="AO77">
        <v>0</v>
      </c>
      <c r="AP77">
        <v>0</v>
      </c>
      <c r="AQ77">
        <v>40.445999999999998</v>
      </c>
      <c r="AR77">
        <v>35.328000000000003</v>
      </c>
      <c r="AS77">
        <v>24.886199999999999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2898.3037189999995</v>
      </c>
    </row>
    <row r="78" spans="1:117">
      <c r="A78" t="s">
        <v>120</v>
      </c>
      <c r="B78">
        <v>0</v>
      </c>
      <c r="C78">
        <v>14.28</v>
      </c>
      <c r="D78">
        <v>29.4</v>
      </c>
      <c r="E78">
        <v>0</v>
      </c>
      <c r="F78">
        <v>0</v>
      </c>
      <c r="G78">
        <v>55.386000000000003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57.96</v>
      </c>
      <c r="O78">
        <v>60.678600000000003</v>
      </c>
      <c r="P78">
        <v>106.875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12.98</v>
      </c>
      <c r="AA78">
        <v>42.14808</v>
      </c>
      <c r="AB78">
        <v>39.510120000000001</v>
      </c>
      <c r="AC78">
        <v>19.35568</v>
      </c>
      <c r="AD78">
        <v>15.852</v>
      </c>
      <c r="AE78">
        <v>32.957704</v>
      </c>
      <c r="AF78">
        <v>33.524000000000001</v>
      </c>
      <c r="AG78">
        <v>43.574399999999997</v>
      </c>
      <c r="AH78">
        <v>116.9545</v>
      </c>
      <c r="AI78">
        <v>0</v>
      </c>
      <c r="AJ78">
        <v>0</v>
      </c>
      <c r="AK78">
        <v>53.932499999999997</v>
      </c>
      <c r="AL78">
        <v>41.832000000000001</v>
      </c>
      <c r="AM78">
        <v>15.804048</v>
      </c>
      <c r="AN78">
        <v>0.72694000000000003</v>
      </c>
      <c r="AO78">
        <v>0</v>
      </c>
      <c r="AP78">
        <v>0</v>
      </c>
      <c r="AQ78">
        <v>40.445999999999998</v>
      </c>
      <c r="AR78">
        <v>35.328000000000003</v>
      </c>
      <c r="AS78">
        <v>24.886199999999999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2880.1652109999995</v>
      </c>
    </row>
    <row r="79" spans="1:117">
      <c r="A79" t="s">
        <v>121</v>
      </c>
      <c r="B79">
        <v>0</v>
      </c>
      <c r="C79">
        <v>14.28</v>
      </c>
      <c r="D79">
        <v>29.4</v>
      </c>
      <c r="E79">
        <v>0</v>
      </c>
      <c r="F79">
        <v>0</v>
      </c>
      <c r="G79">
        <v>55.386000000000003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57.96</v>
      </c>
      <c r="O79">
        <v>60.678600000000003</v>
      </c>
      <c r="P79">
        <v>106.875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28.09872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43.574399999999997</v>
      </c>
      <c r="AH79">
        <v>84.567099999999996</v>
      </c>
      <c r="AI79">
        <v>0</v>
      </c>
      <c r="AJ79">
        <v>0</v>
      </c>
      <c r="AK79">
        <v>53.932499999999997</v>
      </c>
      <c r="AL79">
        <v>6.9720000000000004</v>
      </c>
      <c r="AM79">
        <v>15.804048</v>
      </c>
      <c r="AN79">
        <v>0.72694000000000003</v>
      </c>
      <c r="AO79">
        <v>0</v>
      </c>
      <c r="AP79">
        <v>0</v>
      </c>
      <c r="AQ79">
        <v>40.445999999999998</v>
      </c>
      <c r="AR79">
        <v>35.328000000000003</v>
      </c>
      <c r="AS79">
        <v>24.886199999999999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2697.1145990000009</v>
      </c>
    </row>
    <row r="80" spans="1:117">
      <c r="A80" t="s">
        <v>122</v>
      </c>
      <c r="B80">
        <v>0</v>
      </c>
      <c r="C80">
        <v>14.28</v>
      </c>
      <c r="D80">
        <v>29.4</v>
      </c>
      <c r="E80">
        <v>0</v>
      </c>
      <c r="F80">
        <v>0</v>
      </c>
      <c r="G80">
        <v>55.386000000000003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57.96</v>
      </c>
      <c r="O80">
        <v>60.678600000000003</v>
      </c>
      <c r="P80">
        <v>106.875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12.324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43.574399999999997</v>
      </c>
      <c r="AH80">
        <v>37.880000000000003</v>
      </c>
      <c r="AI80">
        <v>0</v>
      </c>
      <c r="AJ80">
        <v>0</v>
      </c>
      <c r="AK80">
        <v>53.932499999999997</v>
      </c>
      <c r="AL80">
        <v>2.3239999999999998</v>
      </c>
      <c r="AM80">
        <v>15.804048</v>
      </c>
      <c r="AN80">
        <v>0.72694000000000003</v>
      </c>
      <c r="AO80">
        <v>0</v>
      </c>
      <c r="AP80">
        <v>0</v>
      </c>
      <c r="AQ80">
        <v>40.445999999999998</v>
      </c>
      <c r="AR80">
        <v>35.328000000000003</v>
      </c>
      <c r="AS80">
        <v>24.886199999999999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2602.4389790000005</v>
      </c>
    </row>
    <row r="81" spans="1:117">
      <c r="A81" t="s">
        <v>123</v>
      </c>
      <c r="B81">
        <v>0</v>
      </c>
      <c r="C81">
        <v>13.86</v>
      </c>
      <c r="D81">
        <v>29.4</v>
      </c>
      <c r="E81">
        <v>0</v>
      </c>
      <c r="F81">
        <v>0</v>
      </c>
      <c r="G81">
        <v>55.386000000000003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57.96</v>
      </c>
      <c r="O81">
        <v>60.678600000000003</v>
      </c>
      <c r="P81">
        <v>106.875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43.574399999999997</v>
      </c>
      <c r="AH81">
        <v>18.940000000000001</v>
      </c>
      <c r="AI81">
        <v>0</v>
      </c>
      <c r="AJ81">
        <v>0</v>
      </c>
      <c r="AK81">
        <v>53.932499999999997</v>
      </c>
      <c r="AL81">
        <v>2.3239999999999998</v>
      </c>
      <c r="AM81">
        <v>10.557359999999999</v>
      </c>
      <c r="AN81">
        <v>0.72694000000000003</v>
      </c>
      <c r="AO81">
        <v>0</v>
      </c>
      <c r="AP81">
        <v>0</v>
      </c>
      <c r="AQ81">
        <v>40.445999999999998</v>
      </c>
      <c r="AR81">
        <v>35.328000000000003</v>
      </c>
      <c r="AS81">
        <v>24.886199999999999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2557.1272910000002</v>
      </c>
    </row>
    <row r="82" spans="1:117">
      <c r="A82" t="s">
        <v>124</v>
      </c>
      <c r="B82">
        <v>0</v>
      </c>
      <c r="C82">
        <v>13.86</v>
      </c>
      <c r="D82">
        <v>29.4</v>
      </c>
      <c r="E82">
        <v>0</v>
      </c>
      <c r="F82">
        <v>0</v>
      </c>
      <c r="G82">
        <v>55.386000000000003</v>
      </c>
      <c r="H82">
        <v>0</v>
      </c>
      <c r="I82">
        <v>0</v>
      </c>
      <c r="J82">
        <v>46.031999999999996</v>
      </c>
      <c r="K82">
        <v>679.19316800000001</v>
      </c>
      <c r="L82">
        <v>435.435</v>
      </c>
      <c r="M82">
        <v>92</v>
      </c>
      <c r="N82">
        <v>57.96</v>
      </c>
      <c r="O82">
        <v>60.678600000000003</v>
      </c>
      <c r="P82">
        <v>106.875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0</v>
      </c>
      <c r="AI82">
        <v>0</v>
      </c>
      <c r="AJ82">
        <v>0</v>
      </c>
      <c r="AK82">
        <v>53.932499999999997</v>
      </c>
      <c r="AL82">
        <v>2.3239999999999998</v>
      </c>
      <c r="AM82">
        <v>5.2786799999999996</v>
      </c>
      <c r="AN82">
        <v>0.72694000000000003</v>
      </c>
      <c r="AO82">
        <v>0</v>
      </c>
      <c r="AP82">
        <v>0</v>
      </c>
      <c r="AQ82">
        <v>40.445999999999998</v>
      </c>
      <c r="AR82">
        <v>35.328000000000003</v>
      </c>
      <c r="AS82">
        <v>24.886199999999999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2532.9086110000003</v>
      </c>
    </row>
    <row r="83" spans="1:117">
      <c r="A83" t="s">
        <v>125</v>
      </c>
      <c r="B83">
        <v>0</v>
      </c>
      <c r="C83">
        <v>13.86</v>
      </c>
      <c r="D83">
        <v>29.4</v>
      </c>
      <c r="E83">
        <v>0</v>
      </c>
      <c r="F83">
        <v>0</v>
      </c>
      <c r="G83">
        <v>55.386000000000003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57.96</v>
      </c>
      <c r="O83">
        <v>60.678600000000003</v>
      </c>
      <c r="P83">
        <v>111.375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53.932499999999997</v>
      </c>
      <c r="AL83">
        <v>2.3239999999999998</v>
      </c>
      <c r="AM83">
        <v>5.2786799999999996</v>
      </c>
      <c r="AN83">
        <v>0.72694000000000003</v>
      </c>
      <c r="AO83">
        <v>0</v>
      </c>
      <c r="AP83">
        <v>0</v>
      </c>
      <c r="AQ83">
        <v>40.445999999999998</v>
      </c>
      <c r="AR83">
        <v>35.328000000000003</v>
      </c>
      <c r="AS83">
        <v>24.886199999999999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2537.7086110000005</v>
      </c>
    </row>
    <row r="84" spans="1:117">
      <c r="A84" t="s">
        <v>126</v>
      </c>
      <c r="B84">
        <v>0</v>
      </c>
      <c r="C84">
        <v>13.86</v>
      </c>
      <c r="D84">
        <v>29.4</v>
      </c>
      <c r="E84">
        <v>0</v>
      </c>
      <c r="F84">
        <v>0</v>
      </c>
      <c r="G84">
        <v>55.386000000000003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57.96</v>
      </c>
      <c r="O84">
        <v>60.678600000000003</v>
      </c>
      <c r="P84">
        <v>111.375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53.932499999999997</v>
      </c>
      <c r="AL84">
        <v>2.3239999999999998</v>
      </c>
      <c r="AM84">
        <v>5.2786799999999996</v>
      </c>
      <c r="AN84">
        <v>0.72694000000000003</v>
      </c>
      <c r="AO84">
        <v>0</v>
      </c>
      <c r="AP84">
        <v>0</v>
      </c>
      <c r="AQ84">
        <v>40.445999999999998</v>
      </c>
      <c r="AR84">
        <v>35.328000000000003</v>
      </c>
      <c r="AS84">
        <v>24.886199999999999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2537.7086110000005</v>
      </c>
    </row>
    <row r="85" spans="1:117">
      <c r="A85" t="s">
        <v>127</v>
      </c>
      <c r="B85">
        <v>0</v>
      </c>
      <c r="C85">
        <v>13.86</v>
      </c>
      <c r="D85">
        <v>29.4</v>
      </c>
      <c r="E85">
        <v>0</v>
      </c>
      <c r="F85">
        <v>0</v>
      </c>
      <c r="G85">
        <v>55.386000000000003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57.96</v>
      </c>
      <c r="O85">
        <v>60.678600000000003</v>
      </c>
      <c r="P85">
        <v>111.375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5.2786799999999996</v>
      </c>
      <c r="AN85">
        <v>0.72694000000000003</v>
      </c>
      <c r="AO85">
        <v>0</v>
      </c>
      <c r="AP85">
        <v>6.0206999999999997</v>
      </c>
      <c r="AQ85">
        <v>40.445999999999998</v>
      </c>
      <c r="AR85">
        <v>35.328000000000003</v>
      </c>
      <c r="AS85">
        <v>24.886199999999999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2543.7293110000005</v>
      </c>
    </row>
    <row r="86" spans="1:117">
      <c r="A86" t="s">
        <v>128</v>
      </c>
      <c r="B86">
        <v>0</v>
      </c>
      <c r="C86">
        <v>13.86</v>
      </c>
      <c r="D86">
        <v>29.4</v>
      </c>
      <c r="E86">
        <v>0</v>
      </c>
      <c r="F86">
        <v>0</v>
      </c>
      <c r="G86">
        <v>55.386000000000003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57.96</v>
      </c>
      <c r="O86">
        <v>60.678600000000003</v>
      </c>
      <c r="P86">
        <v>111.375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5.2786799999999996</v>
      </c>
      <c r="AN86">
        <v>0.72694000000000003</v>
      </c>
      <c r="AO86">
        <v>0</v>
      </c>
      <c r="AP86">
        <v>6.0206999999999997</v>
      </c>
      <c r="AQ86">
        <v>26.963999999999999</v>
      </c>
      <c r="AR86">
        <v>35.328000000000003</v>
      </c>
      <c r="AS86">
        <v>24.886199999999999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2530.2473110000005</v>
      </c>
    </row>
    <row r="87" spans="1:117">
      <c r="A87" t="s">
        <v>129</v>
      </c>
      <c r="B87">
        <v>0</v>
      </c>
      <c r="C87">
        <v>13.86</v>
      </c>
      <c r="D87">
        <v>29.4</v>
      </c>
      <c r="E87">
        <v>0</v>
      </c>
      <c r="F87">
        <v>0</v>
      </c>
      <c r="G87">
        <v>55.386000000000003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57.96</v>
      </c>
      <c r="O87">
        <v>60.678600000000003</v>
      </c>
      <c r="P87">
        <v>111.375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5.2786799999999996</v>
      </c>
      <c r="AN87">
        <v>0.72694000000000003</v>
      </c>
      <c r="AO87">
        <v>0</v>
      </c>
      <c r="AP87">
        <v>6.0206999999999997</v>
      </c>
      <c r="AQ87">
        <v>26.963999999999999</v>
      </c>
      <c r="AR87">
        <v>35.328000000000003</v>
      </c>
      <c r="AS87">
        <v>23.944559999999999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2529.3056710000005</v>
      </c>
    </row>
    <row r="88" spans="1:117">
      <c r="A88" t="s">
        <v>130</v>
      </c>
      <c r="B88">
        <v>0</v>
      </c>
      <c r="C88">
        <v>13.86</v>
      </c>
      <c r="D88">
        <v>29.4</v>
      </c>
      <c r="E88">
        <v>0</v>
      </c>
      <c r="F88">
        <v>0</v>
      </c>
      <c r="G88">
        <v>55.386000000000003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57.96</v>
      </c>
      <c r="O88">
        <v>60.678600000000003</v>
      </c>
      <c r="P88">
        <v>111.375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5.2786799999999996</v>
      </c>
      <c r="AN88">
        <v>0.72694000000000003</v>
      </c>
      <c r="AO88">
        <v>0</v>
      </c>
      <c r="AP88">
        <v>6.0206999999999997</v>
      </c>
      <c r="AQ88">
        <v>26.963999999999999</v>
      </c>
      <c r="AR88">
        <v>35.328000000000003</v>
      </c>
      <c r="AS88">
        <v>23.944559999999999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2529.3056710000005</v>
      </c>
    </row>
    <row r="89" spans="1:117">
      <c r="A89" t="s">
        <v>131</v>
      </c>
      <c r="B89">
        <v>0</v>
      </c>
      <c r="C89">
        <v>13.86</v>
      </c>
      <c r="D89">
        <v>29.4</v>
      </c>
      <c r="E89">
        <v>0</v>
      </c>
      <c r="F89">
        <v>0</v>
      </c>
      <c r="G89">
        <v>55.386000000000003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57.96</v>
      </c>
      <c r="O89">
        <v>60.678600000000003</v>
      </c>
      <c r="P89">
        <v>111.375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5.2786799999999996</v>
      </c>
      <c r="AN89">
        <v>0.72694000000000003</v>
      </c>
      <c r="AO89">
        <v>0</v>
      </c>
      <c r="AP89">
        <v>0.25619999999999998</v>
      </c>
      <c r="AQ89">
        <v>26.963999999999999</v>
      </c>
      <c r="AR89">
        <v>28.704000000000001</v>
      </c>
      <c r="AS89">
        <v>23.944559999999999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2516.9171710000005</v>
      </c>
    </row>
    <row r="90" spans="1:117">
      <c r="A90" t="s">
        <v>132</v>
      </c>
      <c r="B90">
        <v>0</v>
      </c>
      <c r="C90">
        <v>13.86</v>
      </c>
      <c r="D90">
        <v>29.4</v>
      </c>
      <c r="E90">
        <v>0</v>
      </c>
      <c r="F90">
        <v>0</v>
      </c>
      <c r="G90">
        <v>55.386000000000003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57.96</v>
      </c>
      <c r="O90">
        <v>60.678600000000003</v>
      </c>
      <c r="P90">
        <v>111.375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5.2786799999999996</v>
      </c>
      <c r="AN90">
        <v>0.72694000000000003</v>
      </c>
      <c r="AO90">
        <v>0</v>
      </c>
      <c r="AP90">
        <v>0.25619999999999998</v>
      </c>
      <c r="AQ90">
        <v>26.963999999999999</v>
      </c>
      <c r="AR90">
        <v>28.704000000000001</v>
      </c>
      <c r="AS90">
        <v>23.944559999999999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2516.9171710000005</v>
      </c>
    </row>
    <row r="91" spans="1:117">
      <c r="A91" t="s">
        <v>133</v>
      </c>
      <c r="B91">
        <v>0</v>
      </c>
      <c r="C91">
        <v>13.86</v>
      </c>
      <c r="D91">
        <v>29.4</v>
      </c>
      <c r="E91">
        <v>0</v>
      </c>
      <c r="F91">
        <v>0</v>
      </c>
      <c r="G91">
        <v>55.386000000000003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57.96</v>
      </c>
      <c r="O91">
        <v>60.678600000000003</v>
      </c>
      <c r="P91">
        <v>111.375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5.2786799999999996</v>
      </c>
      <c r="AN91">
        <v>0.72694000000000003</v>
      </c>
      <c r="AO91">
        <v>0</v>
      </c>
      <c r="AP91">
        <v>0.25619999999999998</v>
      </c>
      <c r="AQ91">
        <v>13.041</v>
      </c>
      <c r="AR91">
        <v>35.328000000000003</v>
      </c>
      <c r="AS91">
        <v>23.944559999999999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2509.6181710000005</v>
      </c>
    </row>
    <row r="92" spans="1:117">
      <c r="A92" t="s">
        <v>134</v>
      </c>
      <c r="B92">
        <v>0</v>
      </c>
      <c r="C92">
        <v>13.86</v>
      </c>
      <c r="D92">
        <v>29.4</v>
      </c>
      <c r="E92">
        <v>0</v>
      </c>
      <c r="F92">
        <v>0</v>
      </c>
      <c r="G92">
        <v>55.386000000000003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57.96</v>
      </c>
      <c r="O92">
        <v>60.678600000000003</v>
      </c>
      <c r="P92">
        <v>111.375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5.2786799999999996</v>
      </c>
      <c r="AN92">
        <v>0.72694000000000003</v>
      </c>
      <c r="AO92">
        <v>0</v>
      </c>
      <c r="AP92">
        <v>0.25619999999999998</v>
      </c>
      <c r="AQ92">
        <v>12.914999999999999</v>
      </c>
      <c r="AR92">
        <v>35.328000000000003</v>
      </c>
      <c r="AS92">
        <v>23.944559999999999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2509.4921710000003</v>
      </c>
    </row>
    <row r="93" spans="1:117">
      <c r="A93" t="s">
        <v>135</v>
      </c>
      <c r="B93">
        <v>0</v>
      </c>
      <c r="C93">
        <v>13.86</v>
      </c>
      <c r="D93">
        <v>29.4</v>
      </c>
      <c r="E93">
        <v>0</v>
      </c>
      <c r="F93">
        <v>0</v>
      </c>
      <c r="G93">
        <v>55.386000000000003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57.96</v>
      </c>
      <c r="O93">
        <v>60.678600000000003</v>
      </c>
      <c r="P93">
        <v>111.375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53.932499999999997</v>
      </c>
      <c r="AL93">
        <v>2.3239999999999998</v>
      </c>
      <c r="AM93">
        <v>5.2786799999999996</v>
      </c>
      <c r="AN93">
        <v>0.72694000000000003</v>
      </c>
      <c r="AO93">
        <v>0</v>
      </c>
      <c r="AP93">
        <v>0.25619999999999998</v>
      </c>
      <c r="AQ93">
        <v>12.914999999999999</v>
      </c>
      <c r="AR93">
        <v>35.328000000000003</v>
      </c>
      <c r="AS93">
        <v>23.944559999999999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2509.4921710000003</v>
      </c>
    </row>
    <row r="94" spans="1:117">
      <c r="A94" t="s">
        <v>136</v>
      </c>
      <c r="B94">
        <v>0</v>
      </c>
      <c r="C94">
        <v>13.86</v>
      </c>
      <c r="D94">
        <v>29.4</v>
      </c>
      <c r="E94">
        <v>0</v>
      </c>
      <c r="F94">
        <v>0</v>
      </c>
      <c r="G94">
        <v>55.386000000000003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57.96</v>
      </c>
      <c r="O94">
        <v>60.678600000000003</v>
      </c>
      <c r="P94">
        <v>111.375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53.932499999999997</v>
      </c>
      <c r="AL94">
        <v>2.3239999999999998</v>
      </c>
      <c r="AM94">
        <v>5.2786799999999996</v>
      </c>
      <c r="AN94">
        <v>0.72694000000000003</v>
      </c>
      <c r="AO94">
        <v>0</v>
      </c>
      <c r="AP94">
        <v>0.25619999999999998</v>
      </c>
      <c r="AQ94">
        <v>0</v>
      </c>
      <c r="AR94">
        <v>35.328000000000003</v>
      </c>
      <c r="AS94">
        <v>23.944559999999999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2496.5771710000004</v>
      </c>
    </row>
    <row r="95" spans="1:117">
      <c r="A95" t="s">
        <v>137</v>
      </c>
      <c r="B95">
        <v>0</v>
      </c>
      <c r="C95">
        <v>13.86</v>
      </c>
      <c r="D95">
        <v>29.4</v>
      </c>
      <c r="E95">
        <v>0</v>
      </c>
      <c r="F95">
        <v>0</v>
      </c>
      <c r="G95">
        <v>55.386000000000003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57.96</v>
      </c>
      <c r="O95">
        <v>60.678600000000003</v>
      </c>
      <c r="P95">
        <v>111.375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5.2786799999999996</v>
      </c>
      <c r="AN95">
        <v>0.82259000000000004</v>
      </c>
      <c r="AO95">
        <v>0</v>
      </c>
      <c r="AP95">
        <v>0.25619999999999998</v>
      </c>
      <c r="AQ95">
        <v>0</v>
      </c>
      <c r="AR95">
        <v>35.328000000000003</v>
      </c>
      <c r="AS95">
        <v>29.5944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2502.3226610000006</v>
      </c>
    </row>
    <row r="96" spans="1:117">
      <c r="A96" t="s">
        <v>138</v>
      </c>
      <c r="B96">
        <v>0</v>
      </c>
      <c r="C96">
        <v>13.86</v>
      </c>
      <c r="D96">
        <v>29.4</v>
      </c>
      <c r="E96">
        <v>0</v>
      </c>
      <c r="F96">
        <v>0</v>
      </c>
      <c r="G96">
        <v>55.386000000000003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57.96</v>
      </c>
      <c r="O96">
        <v>60.678600000000003</v>
      </c>
      <c r="P96">
        <v>111.375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0.82259000000000004</v>
      </c>
      <c r="AO96">
        <v>0</v>
      </c>
      <c r="AP96">
        <v>0.25619999999999998</v>
      </c>
      <c r="AQ96">
        <v>0</v>
      </c>
      <c r="AR96">
        <v>35.328000000000003</v>
      </c>
      <c r="AS96">
        <v>29.5944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2503.5647810000005</v>
      </c>
    </row>
    <row r="97" spans="1:117">
      <c r="A97" t="s">
        <v>139</v>
      </c>
      <c r="B97">
        <v>0</v>
      </c>
      <c r="C97">
        <v>13.86</v>
      </c>
      <c r="D97">
        <v>29.4</v>
      </c>
      <c r="E97">
        <v>0</v>
      </c>
      <c r="F97">
        <v>0</v>
      </c>
      <c r="G97">
        <v>55.386000000000003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57.96</v>
      </c>
      <c r="O97">
        <v>60.678600000000003</v>
      </c>
      <c r="P97">
        <v>122.625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0</v>
      </c>
      <c r="AN97">
        <v>0.82259000000000004</v>
      </c>
      <c r="AO97">
        <v>0</v>
      </c>
      <c r="AP97">
        <v>0.25619999999999998</v>
      </c>
      <c r="AQ97">
        <v>0</v>
      </c>
      <c r="AR97">
        <v>35.328000000000003</v>
      </c>
      <c r="AS97">
        <v>29.5944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2525.2727810000006</v>
      </c>
    </row>
    <row r="98" spans="1:117">
      <c r="A98" t="s">
        <v>140</v>
      </c>
      <c r="B98">
        <v>0</v>
      </c>
      <c r="C98">
        <v>13.86</v>
      </c>
      <c r="D98">
        <v>29.4</v>
      </c>
      <c r="E98">
        <v>0</v>
      </c>
      <c r="F98">
        <v>0</v>
      </c>
      <c r="G98">
        <v>55.386000000000003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57.96</v>
      </c>
      <c r="O98">
        <v>60.678600000000003</v>
      </c>
      <c r="P98">
        <v>122.625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0</v>
      </c>
      <c r="AN98">
        <v>0.82259000000000004</v>
      </c>
      <c r="AO98">
        <v>0</v>
      </c>
      <c r="AP98">
        <v>0.25619999999999998</v>
      </c>
      <c r="AQ98">
        <v>0</v>
      </c>
      <c r="AR98">
        <v>35.328000000000003</v>
      </c>
      <c r="AS98">
        <v>29.5944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2525.2727810000006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0.33431999999999962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1.329264000000002</v>
      </c>
      <c r="H99">
        <f t="shared" si="2"/>
        <v>0</v>
      </c>
      <c r="I99">
        <f t="shared" si="2"/>
        <v>0</v>
      </c>
      <c r="J99">
        <f t="shared" si="2"/>
        <v>0.84583800000000164</v>
      </c>
      <c r="K99">
        <f t="shared" si="2"/>
        <v>16.30598353200001</v>
      </c>
      <c r="L99">
        <f t="shared" si="2"/>
        <v>10.450439999999999</v>
      </c>
      <c r="M99">
        <f t="shared" si="2"/>
        <v>2.2080000000000002</v>
      </c>
      <c r="N99">
        <f t="shared" si="2"/>
        <v>1.9926900000000005</v>
      </c>
      <c r="O99">
        <f t="shared" si="2"/>
        <v>1.4562864000000026</v>
      </c>
      <c r="P99">
        <f t="shared" si="2"/>
        <v>2.7619125000000002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0.10323720000000006</v>
      </c>
      <c r="AA99">
        <f t="shared" si="2"/>
        <v>0.14218419999999998</v>
      </c>
      <c r="AB99">
        <f t="shared" si="2"/>
        <v>0.13746562500000001</v>
      </c>
      <c r="AC99">
        <f t="shared" si="2"/>
        <v>8.0282776E-2</v>
      </c>
      <c r="AD99">
        <f t="shared" si="2"/>
        <v>8.2555894999999976E-2</v>
      </c>
      <c r="AE99">
        <f t="shared" si="2"/>
        <v>0.29938548399999976</v>
      </c>
      <c r="AF99">
        <f t="shared" si="2"/>
        <v>0.25586699999999979</v>
      </c>
      <c r="AG99">
        <f t="shared" si="2"/>
        <v>1.0457855999999994</v>
      </c>
      <c r="AH99">
        <f t="shared" si="2"/>
        <v>0.53979000000000021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0.36704675000000048</v>
      </c>
      <c r="AM99">
        <f t="shared" si="2"/>
        <v>0.19979004000000003</v>
      </c>
      <c r="AN99">
        <f t="shared" si="2"/>
        <v>1.8498709999999998E-2</v>
      </c>
      <c r="AO99">
        <f t="shared" si="2"/>
        <v>0</v>
      </c>
      <c r="AP99">
        <f t="shared" si="2"/>
        <v>1.8574500000000015E-2</v>
      </c>
      <c r="AQ99">
        <f t="shared" si="2"/>
        <v>0.46934999999999955</v>
      </c>
      <c r="AR99">
        <f t="shared" si="2"/>
        <v>0.86443199999999965</v>
      </c>
      <c r="AS99">
        <f t="shared" si="2"/>
        <v>0.62886216599999945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62.532540882000028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374.11</v>
      </c>
      <c r="L3">
        <v>241</v>
      </c>
      <c r="M3">
        <v>92</v>
      </c>
      <c r="N3">
        <v>118.125</v>
      </c>
      <c r="O3">
        <v>60.655211999999999</v>
      </c>
      <c r="P3">
        <v>125.58750000000001</v>
      </c>
      <c r="Q3">
        <v>8.3472000000000008</v>
      </c>
      <c r="R3">
        <v>29.005299999999998</v>
      </c>
      <c r="S3">
        <v>19.096499999999999</v>
      </c>
      <c r="T3">
        <v>0</v>
      </c>
      <c r="U3">
        <v>418.77</v>
      </c>
      <c r="V3">
        <v>16.625399999999999</v>
      </c>
      <c r="W3">
        <v>37.021099999999997</v>
      </c>
      <c r="X3">
        <v>147.26089999999999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5.2786799999999996</v>
      </c>
      <c r="AN3">
        <v>0.82259000000000004</v>
      </c>
      <c r="AO3">
        <v>0</v>
      </c>
      <c r="AP3">
        <v>0</v>
      </c>
      <c r="AQ3">
        <v>0</v>
      </c>
      <c r="AR3">
        <v>41.951999999999998</v>
      </c>
      <c r="AS3">
        <v>31.897382</v>
      </c>
      <c r="AT3">
        <v>18.948373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1913.6183369999999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374.11</v>
      </c>
      <c r="L4">
        <v>241</v>
      </c>
      <c r="M4">
        <v>92</v>
      </c>
      <c r="N4">
        <v>118.125</v>
      </c>
      <c r="O4">
        <v>60.678600000000003</v>
      </c>
      <c r="P4">
        <v>125.58750000000001</v>
      </c>
      <c r="Q4">
        <v>8.3472000000000008</v>
      </c>
      <c r="R4">
        <v>29.005299999999998</v>
      </c>
      <c r="S4">
        <v>19.096499999999999</v>
      </c>
      <c r="T4">
        <v>0</v>
      </c>
      <c r="U4">
        <v>418.77</v>
      </c>
      <c r="V4">
        <v>16.625399999999999</v>
      </c>
      <c r="W4">
        <v>37.021099999999997</v>
      </c>
      <c r="X4">
        <v>127.4701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56.356999999999999</v>
      </c>
      <c r="AM4">
        <v>5.2786799999999996</v>
      </c>
      <c r="AN4">
        <v>0.82259000000000004</v>
      </c>
      <c r="AO4">
        <v>0</v>
      </c>
      <c r="AP4">
        <v>0</v>
      </c>
      <c r="AQ4">
        <v>0</v>
      </c>
      <c r="AR4">
        <v>41.951999999999998</v>
      </c>
      <c r="AS4">
        <v>31.897382</v>
      </c>
      <c r="AT4">
        <v>18.281013000000002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1936.7585649999999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374.11</v>
      </c>
      <c r="L5">
        <v>241</v>
      </c>
      <c r="M5">
        <v>92</v>
      </c>
      <c r="N5">
        <v>118.125</v>
      </c>
      <c r="O5">
        <v>60.678600000000003</v>
      </c>
      <c r="P5">
        <v>125.58750000000001</v>
      </c>
      <c r="Q5">
        <v>8.3472000000000008</v>
      </c>
      <c r="R5">
        <v>33.772399999999998</v>
      </c>
      <c r="S5">
        <v>19.096499999999999</v>
      </c>
      <c r="T5">
        <v>0</v>
      </c>
      <c r="U5">
        <v>418.77</v>
      </c>
      <c r="V5">
        <v>16.625399999999999</v>
      </c>
      <c r="W5">
        <v>37.021099999999997</v>
      </c>
      <c r="X5">
        <v>118.4701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56.356999999999999</v>
      </c>
      <c r="AM5">
        <v>5.2786799999999996</v>
      </c>
      <c r="AN5">
        <v>0.80345999999999995</v>
      </c>
      <c r="AO5">
        <v>0</v>
      </c>
      <c r="AP5">
        <v>0</v>
      </c>
      <c r="AQ5">
        <v>0</v>
      </c>
      <c r="AR5">
        <v>35.328000000000003</v>
      </c>
      <c r="AS5">
        <v>31.897382</v>
      </c>
      <c r="AT5">
        <v>17.077964999999999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1924.6794869999999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374.11</v>
      </c>
      <c r="L6">
        <v>241</v>
      </c>
      <c r="M6">
        <v>92</v>
      </c>
      <c r="N6">
        <v>118.125</v>
      </c>
      <c r="O6">
        <v>60.678600000000003</v>
      </c>
      <c r="P6">
        <v>125.58750000000001</v>
      </c>
      <c r="Q6">
        <v>8.3472000000000008</v>
      </c>
      <c r="R6">
        <v>33.772399999999998</v>
      </c>
      <c r="S6">
        <v>19.096499999999999</v>
      </c>
      <c r="T6">
        <v>0</v>
      </c>
      <c r="U6">
        <v>418.77</v>
      </c>
      <c r="V6">
        <v>16.625399999999999</v>
      </c>
      <c r="W6">
        <v>37.021099999999997</v>
      </c>
      <c r="X6">
        <v>118.4701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56.356999999999999</v>
      </c>
      <c r="AM6">
        <v>5.2786799999999996</v>
      </c>
      <c r="AN6">
        <v>0.80345999999999995</v>
      </c>
      <c r="AO6">
        <v>0</v>
      </c>
      <c r="AP6">
        <v>0</v>
      </c>
      <c r="AQ6">
        <v>0</v>
      </c>
      <c r="AR6">
        <v>35.328000000000003</v>
      </c>
      <c r="AS6">
        <v>31.897382</v>
      </c>
      <c r="AT6">
        <v>17.383385000000001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1924.984907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374.11</v>
      </c>
      <c r="L7">
        <v>241</v>
      </c>
      <c r="M7">
        <v>92</v>
      </c>
      <c r="N7">
        <v>118.125</v>
      </c>
      <c r="O7">
        <v>60.678600000000003</v>
      </c>
      <c r="P7">
        <v>125.58750000000001</v>
      </c>
      <c r="Q7">
        <v>8</v>
      </c>
      <c r="R7">
        <v>33.772399999999998</v>
      </c>
      <c r="S7">
        <v>16</v>
      </c>
      <c r="T7">
        <v>0</v>
      </c>
      <c r="U7">
        <v>418.77</v>
      </c>
      <c r="V7">
        <v>16.625399999999999</v>
      </c>
      <c r="W7">
        <v>37.021099999999997</v>
      </c>
      <c r="X7">
        <v>118.4701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56.356999999999999</v>
      </c>
      <c r="AM7">
        <v>9.5975999999999999</v>
      </c>
      <c r="AN7">
        <v>0.80345999999999995</v>
      </c>
      <c r="AO7">
        <v>0</v>
      </c>
      <c r="AP7">
        <v>0</v>
      </c>
      <c r="AQ7">
        <v>0</v>
      </c>
      <c r="AR7">
        <v>35.328000000000003</v>
      </c>
      <c r="AS7">
        <v>31.897382</v>
      </c>
      <c r="AT7">
        <v>16.857012000000001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1925.333754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374.11</v>
      </c>
      <c r="L8">
        <v>241</v>
      </c>
      <c r="M8">
        <v>92</v>
      </c>
      <c r="N8">
        <v>118.125</v>
      </c>
      <c r="O8">
        <v>60.678600000000003</v>
      </c>
      <c r="P8">
        <v>125.58750000000001</v>
      </c>
      <c r="Q8">
        <v>8</v>
      </c>
      <c r="R8">
        <v>29.005299999999998</v>
      </c>
      <c r="S8">
        <v>16</v>
      </c>
      <c r="T8">
        <v>0</v>
      </c>
      <c r="U8">
        <v>418.77</v>
      </c>
      <c r="V8">
        <v>16.625399999999999</v>
      </c>
      <c r="W8">
        <v>37.021099999999997</v>
      </c>
      <c r="X8">
        <v>118.4701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56.356999999999999</v>
      </c>
      <c r="AM8">
        <v>9.5975999999999999</v>
      </c>
      <c r="AN8">
        <v>0.80345999999999995</v>
      </c>
      <c r="AO8">
        <v>0</v>
      </c>
      <c r="AP8">
        <v>0</v>
      </c>
      <c r="AQ8">
        <v>0</v>
      </c>
      <c r="AR8">
        <v>41.951999999999998</v>
      </c>
      <c r="AS8">
        <v>31.897382</v>
      </c>
      <c r="AT8">
        <v>17.677396000000002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1928.0110380000001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374.11</v>
      </c>
      <c r="L9">
        <v>241</v>
      </c>
      <c r="M9">
        <v>92</v>
      </c>
      <c r="N9">
        <v>118.125</v>
      </c>
      <c r="O9">
        <v>60.678600000000003</v>
      </c>
      <c r="P9">
        <v>125.58750000000001</v>
      </c>
      <c r="Q9">
        <v>8</v>
      </c>
      <c r="R9">
        <v>29.005299999999998</v>
      </c>
      <c r="S9">
        <v>16</v>
      </c>
      <c r="T9">
        <v>0</v>
      </c>
      <c r="U9">
        <v>418.77</v>
      </c>
      <c r="V9">
        <v>16.625399999999999</v>
      </c>
      <c r="W9">
        <v>37.021099999999997</v>
      </c>
      <c r="X9">
        <v>118.4701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8.3810000000000002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56.356999999999999</v>
      </c>
      <c r="AM9">
        <v>15.804048</v>
      </c>
      <c r="AN9">
        <v>0.80345999999999995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15.170086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1931.710176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374.11</v>
      </c>
      <c r="L10">
        <v>241</v>
      </c>
      <c r="M10">
        <v>92</v>
      </c>
      <c r="N10">
        <v>118.125</v>
      </c>
      <c r="O10">
        <v>60.678600000000003</v>
      </c>
      <c r="P10">
        <v>125.58750000000001</v>
      </c>
      <c r="Q10">
        <v>8</v>
      </c>
      <c r="R10">
        <v>29.005299999999998</v>
      </c>
      <c r="S10">
        <v>16</v>
      </c>
      <c r="T10">
        <v>0</v>
      </c>
      <c r="U10">
        <v>418.77</v>
      </c>
      <c r="V10">
        <v>16.625399999999999</v>
      </c>
      <c r="W10">
        <v>37.021099999999997</v>
      </c>
      <c r="X10">
        <v>118.4701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8.3810000000000002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0.80345999999999995</v>
      </c>
      <c r="AO10">
        <v>0</v>
      </c>
      <c r="AP10">
        <v>0</v>
      </c>
      <c r="AQ10">
        <v>0</v>
      </c>
      <c r="AR10">
        <v>35.328000000000003</v>
      </c>
      <c r="AS10">
        <v>31.897382</v>
      </c>
      <c r="AT10">
        <v>13.737712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1880.078802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374.11</v>
      </c>
      <c r="L11">
        <v>241</v>
      </c>
      <c r="M11">
        <v>92</v>
      </c>
      <c r="N11">
        <v>118.125</v>
      </c>
      <c r="O11">
        <v>60.678600000000003</v>
      </c>
      <c r="P11">
        <v>125.58750000000001</v>
      </c>
      <c r="Q11">
        <v>8</v>
      </c>
      <c r="R11">
        <v>29.005299999999998</v>
      </c>
      <c r="S11">
        <v>16</v>
      </c>
      <c r="T11">
        <v>0</v>
      </c>
      <c r="U11">
        <v>418.77</v>
      </c>
      <c r="V11">
        <v>16.625399999999999</v>
      </c>
      <c r="W11">
        <v>37.021099999999997</v>
      </c>
      <c r="X11">
        <v>118.4701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8.3810000000000002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12.782</v>
      </c>
      <c r="AM11">
        <v>15.804048</v>
      </c>
      <c r="AN11">
        <v>0.80345999999999995</v>
      </c>
      <c r="AO11">
        <v>0</v>
      </c>
      <c r="AP11">
        <v>0</v>
      </c>
      <c r="AQ11">
        <v>0</v>
      </c>
      <c r="AR11">
        <v>35.328000000000003</v>
      </c>
      <c r="AS11">
        <v>21.523199999999999</v>
      </c>
      <c r="AT11">
        <v>13.779683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1869.7465909999999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374.11</v>
      </c>
      <c r="L12">
        <v>241</v>
      </c>
      <c r="M12">
        <v>92</v>
      </c>
      <c r="N12">
        <v>118.125</v>
      </c>
      <c r="O12">
        <v>60.678600000000003</v>
      </c>
      <c r="P12">
        <v>125.58750000000001</v>
      </c>
      <c r="Q12">
        <v>8</v>
      </c>
      <c r="R12">
        <v>29.005299999999998</v>
      </c>
      <c r="S12">
        <v>16</v>
      </c>
      <c r="T12">
        <v>0</v>
      </c>
      <c r="U12">
        <v>418.77</v>
      </c>
      <c r="V12">
        <v>16.625399999999999</v>
      </c>
      <c r="W12">
        <v>37.021099999999997</v>
      </c>
      <c r="X12">
        <v>118.4701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8.3810000000000002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12.782</v>
      </c>
      <c r="AM12">
        <v>15.804048</v>
      </c>
      <c r="AN12">
        <v>0.80345999999999995</v>
      </c>
      <c r="AO12">
        <v>0</v>
      </c>
      <c r="AP12">
        <v>0</v>
      </c>
      <c r="AQ12">
        <v>0</v>
      </c>
      <c r="AR12">
        <v>35.328000000000003</v>
      </c>
      <c r="AS12">
        <v>21.523199999999999</v>
      </c>
      <c r="AT12">
        <v>15.621411999999999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1871.5883199999998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374.11</v>
      </c>
      <c r="L13">
        <v>241</v>
      </c>
      <c r="M13">
        <v>92</v>
      </c>
      <c r="N13">
        <v>118.125</v>
      </c>
      <c r="O13">
        <v>60.678600000000003</v>
      </c>
      <c r="P13">
        <v>125.58750000000001</v>
      </c>
      <c r="Q13">
        <v>8</v>
      </c>
      <c r="R13">
        <v>29.005299999999998</v>
      </c>
      <c r="S13">
        <v>16</v>
      </c>
      <c r="T13">
        <v>0</v>
      </c>
      <c r="U13">
        <v>418.77</v>
      </c>
      <c r="V13">
        <v>16.625399999999999</v>
      </c>
      <c r="W13">
        <v>37.021099999999997</v>
      </c>
      <c r="X13">
        <v>118.4701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8.3810000000000002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15.804048</v>
      </c>
      <c r="AN13">
        <v>0.80345999999999995</v>
      </c>
      <c r="AO13">
        <v>0</v>
      </c>
      <c r="AP13">
        <v>0</v>
      </c>
      <c r="AQ13">
        <v>0</v>
      </c>
      <c r="AR13">
        <v>41.951999999999998</v>
      </c>
      <c r="AS13">
        <v>21.523199999999999</v>
      </c>
      <c r="AT13">
        <v>15.489530999999999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1871.5596389999998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374.11</v>
      </c>
      <c r="L14">
        <v>241</v>
      </c>
      <c r="M14">
        <v>92</v>
      </c>
      <c r="N14">
        <v>118.125</v>
      </c>
      <c r="O14">
        <v>60.678600000000003</v>
      </c>
      <c r="P14">
        <v>125.58750000000001</v>
      </c>
      <c r="Q14">
        <v>8</v>
      </c>
      <c r="R14">
        <v>29.005299999999998</v>
      </c>
      <c r="S14">
        <v>16</v>
      </c>
      <c r="T14">
        <v>0</v>
      </c>
      <c r="U14">
        <v>418.77</v>
      </c>
      <c r="V14">
        <v>16.625399999999999</v>
      </c>
      <c r="W14">
        <v>37.021099999999997</v>
      </c>
      <c r="X14">
        <v>118.4701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8.3810000000000002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15.804048</v>
      </c>
      <c r="AN14">
        <v>0.80345999999999995</v>
      </c>
      <c r="AO14">
        <v>0</v>
      </c>
      <c r="AP14">
        <v>0</v>
      </c>
      <c r="AQ14">
        <v>0</v>
      </c>
      <c r="AR14">
        <v>41.951999999999998</v>
      </c>
      <c r="AS14">
        <v>21.523199999999999</v>
      </c>
      <c r="AT14">
        <v>19.279959000000002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1875.3500669999999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374.11</v>
      </c>
      <c r="L15">
        <v>241</v>
      </c>
      <c r="M15">
        <v>92</v>
      </c>
      <c r="N15">
        <v>118.125</v>
      </c>
      <c r="O15">
        <v>60.678600000000003</v>
      </c>
      <c r="P15">
        <v>125.58750000000001</v>
      </c>
      <c r="Q15">
        <v>8</v>
      </c>
      <c r="R15">
        <v>29.005299999999998</v>
      </c>
      <c r="S15">
        <v>16</v>
      </c>
      <c r="T15">
        <v>0</v>
      </c>
      <c r="U15">
        <v>418.77</v>
      </c>
      <c r="V15">
        <v>16.625399999999999</v>
      </c>
      <c r="W15">
        <v>37.021099999999997</v>
      </c>
      <c r="X15">
        <v>118.4701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8.3810000000000002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15.804048</v>
      </c>
      <c r="AN15">
        <v>0.80345999999999995</v>
      </c>
      <c r="AO15">
        <v>0</v>
      </c>
      <c r="AP15">
        <v>0</v>
      </c>
      <c r="AQ15">
        <v>0</v>
      </c>
      <c r="AR15">
        <v>35.328000000000003</v>
      </c>
      <c r="AS15">
        <v>21.523199999999999</v>
      </c>
      <c r="AT15">
        <v>19.301102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1868.7472099999998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374.11</v>
      </c>
      <c r="L16">
        <v>241</v>
      </c>
      <c r="M16">
        <v>92</v>
      </c>
      <c r="N16">
        <v>118.125</v>
      </c>
      <c r="O16">
        <v>60.678600000000003</v>
      </c>
      <c r="P16">
        <v>125.58750000000001</v>
      </c>
      <c r="Q16">
        <v>8</v>
      </c>
      <c r="R16">
        <v>29.005299999999998</v>
      </c>
      <c r="S16">
        <v>16</v>
      </c>
      <c r="T16">
        <v>0</v>
      </c>
      <c r="U16">
        <v>418.77</v>
      </c>
      <c r="V16">
        <v>16.625399999999999</v>
      </c>
      <c r="W16">
        <v>37.021099999999997</v>
      </c>
      <c r="X16">
        <v>118.4701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8.3810000000000002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15.804048</v>
      </c>
      <c r="AN16">
        <v>0.80345999999999995</v>
      </c>
      <c r="AO16">
        <v>0</v>
      </c>
      <c r="AP16">
        <v>0</v>
      </c>
      <c r="AQ16">
        <v>0</v>
      </c>
      <c r="AR16">
        <v>35.328000000000003</v>
      </c>
      <c r="AS16">
        <v>21.523199999999999</v>
      </c>
      <c r="AT16">
        <v>17.934353999999999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1867.3804619999999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374.11</v>
      </c>
      <c r="L17">
        <v>241</v>
      </c>
      <c r="M17">
        <v>92</v>
      </c>
      <c r="N17">
        <v>118.125</v>
      </c>
      <c r="O17">
        <v>60.678600000000003</v>
      </c>
      <c r="P17">
        <v>125.58750000000001</v>
      </c>
      <c r="Q17">
        <v>8</v>
      </c>
      <c r="R17">
        <v>29.005299999999998</v>
      </c>
      <c r="S17">
        <v>16</v>
      </c>
      <c r="T17">
        <v>0</v>
      </c>
      <c r="U17">
        <v>418.77</v>
      </c>
      <c r="V17">
        <v>16.625399999999999</v>
      </c>
      <c r="W17">
        <v>37.021099999999997</v>
      </c>
      <c r="X17">
        <v>118.4701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8.3810000000000002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0.80345999999999995</v>
      </c>
      <c r="AO17">
        <v>0</v>
      </c>
      <c r="AP17">
        <v>0</v>
      </c>
      <c r="AQ17">
        <v>0</v>
      </c>
      <c r="AR17">
        <v>35.328000000000003</v>
      </c>
      <c r="AS17">
        <v>21.523199999999999</v>
      </c>
      <c r="AT17">
        <v>19.036607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1868.4827149999999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374.11</v>
      </c>
      <c r="L18">
        <v>241</v>
      </c>
      <c r="M18">
        <v>92</v>
      </c>
      <c r="N18">
        <v>118.125</v>
      </c>
      <c r="O18">
        <v>60.678600000000003</v>
      </c>
      <c r="P18">
        <v>125.58750000000001</v>
      </c>
      <c r="Q18">
        <v>8</v>
      </c>
      <c r="R18">
        <v>29.005299999999998</v>
      </c>
      <c r="S18">
        <v>16</v>
      </c>
      <c r="T18">
        <v>0</v>
      </c>
      <c r="U18">
        <v>418.77</v>
      </c>
      <c r="V18">
        <v>16.625399999999999</v>
      </c>
      <c r="W18">
        <v>37.021099999999997</v>
      </c>
      <c r="X18">
        <v>118.4701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8.3810000000000002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0.80345999999999995</v>
      </c>
      <c r="AO18">
        <v>0</v>
      </c>
      <c r="AP18">
        <v>0</v>
      </c>
      <c r="AQ18">
        <v>0</v>
      </c>
      <c r="AR18">
        <v>41.951999999999998</v>
      </c>
      <c r="AS18">
        <v>21.523199999999999</v>
      </c>
      <c r="AT18">
        <v>18.747411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1874.8175189999999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374.11</v>
      </c>
      <c r="L19">
        <v>241</v>
      </c>
      <c r="M19">
        <v>92</v>
      </c>
      <c r="N19">
        <v>118.125</v>
      </c>
      <c r="O19">
        <v>60.678600000000003</v>
      </c>
      <c r="P19">
        <v>125.58750000000001</v>
      </c>
      <c r="Q19">
        <v>8</v>
      </c>
      <c r="R19">
        <v>24</v>
      </c>
      <c r="S19">
        <v>16</v>
      </c>
      <c r="T19">
        <v>0</v>
      </c>
      <c r="U19">
        <v>418.77</v>
      </c>
      <c r="V19">
        <v>16.625399999999999</v>
      </c>
      <c r="W19">
        <v>37.021099999999997</v>
      </c>
      <c r="X19">
        <v>118.4701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1.9245000000000001</v>
      </c>
      <c r="AF19">
        <v>8.3810000000000002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0.80345999999999995</v>
      </c>
      <c r="AO19">
        <v>0</v>
      </c>
      <c r="AP19">
        <v>0</v>
      </c>
      <c r="AQ19">
        <v>0</v>
      </c>
      <c r="AR19">
        <v>41.951999999999998</v>
      </c>
      <c r="AS19">
        <v>21.523199999999999</v>
      </c>
      <c r="AT19">
        <v>19.606417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1870.6712249999998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374.11</v>
      </c>
      <c r="L20">
        <v>241</v>
      </c>
      <c r="M20">
        <v>92</v>
      </c>
      <c r="N20">
        <v>118.125</v>
      </c>
      <c r="O20">
        <v>60.678600000000003</v>
      </c>
      <c r="P20">
        <v>125.58750000000001</v>
      </c>
      <c r="Q20">
        <v>8</v>
      </c>
      <c r="R20">
        <v>29.005299999999998</v>
      </c>
      <c r="S20">
        <v>16</v>
      </c>
      <c r="T20">
        <v>0</v>
      </c>
      <c r="U20">
        <v>418.77</v>
      </c>
      <c r="V20">
        <v>16.625399999999999</v>
      </c>
      <c r="W20">
        <v>37.021099999999997</v>
      </c>
      <c r="X20">
        <v>118.4701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1.9245000000000001</v>
      </c>
      <c r="AF20">
        <v>8.3810000000000002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0.80345999999999995</v>
      </c>
      <c r="AO20">
        <v>0</v>
      </c>
      <c r="AP20">
        <v>0</v>
      </c>
      <c r="AQ20">
        <v>13.481999999999999</v>
      </c>
      <c r="AR20">
        <v>35.328000000000003</v>
      </c>
      <c r="AS20">
        <v>21.523199999999999</v>
      </c>
      <c r="AT20">
        <v>19.999967000000002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1882.9280749999998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374.11</v>
      </c>
      <c r="L21">
        <v>241</v>
      </c>
      <c r="M21">
        <v>92</v>
      </c>
      <c r="N21">
        <v>118.125</v>
      </c>
      <c r="O21">
        <v>60.678600000000003</v>
      </c>
      <c r="P21">
        <v>125.58750000000001</v>
      </c>
      <c r="Q21">
        <v>8</v>
      </c>
      <c r="R21">
        <v>29.005299999999998</v>
      </c>
      <c r="S21">
        <v>16</v>
      </c>
      <c r="T21">
        <v>0</v>
      </c>
      <c r="U21">
        <v>418.77</v>
      </c>
      <c r="V21">
        <v>16.625399999999999</v>
      </c>
      <c r="W21">
        <v>37.021099999999997</v>
      </c>
      <c r="X21">
        <v>118.4701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1.9245000000000001</v>
      </c>
      <c r="AF21">
        <v>8.3810000000000002</v>
      </c>
      <c r="AG21">
        <v>43.574399999999997</v>
      </c>
      <c r="AH21">
        <v>0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0.80345999999999995</v>
      </c>
      <c r="AO21">
        <v>0</v>
      </c>
      <c r="AP21">
        <v>0</v>
      </c>
      <c r="AQ21">
        <v>13.481999999999999</v>
      </c>
      <c r="AR21">
        <v>35.328000000000003</v>
      </c>
      <c r="AS21">
        <v>31.897382</v>
      </c>
      <c r="AT21">
        <v>19.999967000000002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1893.3022569999998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374.11</v>
      </c>
      <c r="L22">
        <v>241</v>
      </c>
      <c r="M22">
        <v>92</v>
      </c>
      <c r="N22">
        <v>118.125</v>
      </c>
      <c r="O22">
        <v>60.678600000000003</v>
      </c>
      <c r="P22">
        <v>125.58750000000001</v>
      </c>
      <c r="Q22">
        <v>8</v>
      </c>
      <c r="R22">
        <v>29.005299999999998</v>
      </c>
      <c r="S22">
        <v>16</v>
      </c>
      <c r="T22">
        <v>0</v>
      </c>
      <c r="U22">
        <v>418.77</v>
      </c>
      <c r="V22">
        <v>16.625399999999999</v>
      </c>
      <c r="W22">
        <v>37.021099999999997</v>
      </c>
      <c r="X22">
        <v>147.26089999999999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1.9245000000000001</v>
      </c>
      <c r="AF22">
        <v>8.3810000000000002</v>
      </c>
      <c r="AG22">
        <v>43.574399999999997</v>
      </c>
      <c r="AH22">
        <v>0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0.80345999999999995</v>
      </c>
      <c r="AO22">
        <v>0</v>
      </c>
      <c r="AP22">
        <v>0</v>
      </c>
      <c r="AQ22">
        <v>13.481999999999999</v>
      </c>
      <c r="AR22">
        <v>35.328000000000003</v>
      </c>
      <c r="AS22">
        <v>31.897382</v>
      </c>
      <c r="AT22">
        <v>19.999967000000002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1922.0930569999998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374.11</v>
      </c>
      <c r="L23">
        <v>241</v>
      </c>
      <c r="M23">
        <v>92</v>
      </c>
      <c r="N23">
        <v>118.125</v>
      </c>
      <c r="O23">
        <v>60.678600000000003</v>
      </c>
      <c r="P23">
        <v>125.58750000000001</v>
      </c>
      <c r="Q23">
        <v>8</v>
      </c>
      <c r="R23">
        <v>33.772399999999998</v>
      </c>
      <c r="S23">
        <v>16</v>
      </c>
      <c r="T23">
        <v>0</v>
      </c>
      <c r="U23">
        <v>418.77</v>
      </c>
      <c r="V23">
        <v>20.73</v>
      </c>
      <c r="W23">
        <v>46.399079999999998</v>
      </c>
      <c r="X23">
        <v>147.26089999999999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1.9245000000000001</v>
      </c>
      <c r="AF23">
        <v>8.3810000000000002</v>
      </c>
      <c r="AG23">
        <v>43.574399999999997</v>
      </c>
      <c r="AH23">
        <v>0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0.80345999999999995</v>
      </c>
      <c r="AO23">
        <v>0</v>
      </c>
      <c r="AP23">
        <v>0</v>
      </c>
      <c r="AQ23">
        <v>13.481999999999999</v>
      </c>
      <c r="AR23">
        <v>41.951999999999998</v>
      </c>
      <c r="AS23">
        <v>31.897382</v>
      </c>
      <c r="AT23">
        <v>19.999967000000002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1946.966737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374.11</v>
      </c>
      <c r="L24">
        <v>241</v>
      </c>
      <c r="M24">
        <v>92</v>
      </c>
      <c r="N24">
        <v>118.125</v>
      </c>
      <c r="O24">
        <v>60.678600000000003</v>
      </c>
      <c r="P24">
        <v>125.58750000000001</v>
      </c>
      <c r="Q24">
        <v>8</v>
      </c>
      <c r="R24">
        <v>42.390099999999997</v>
      </c>
      <c r="S24">
        <v>16</v>
      </c>
      <c r="T24">
        <v>0</v>
      </c>
      <c r="U24">
        <v>418.77</v>
      </c>
      <c r="V24">
        <v>20.73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1.9245000000000001</v>
      </c>
      <c r="AF24">
        <v>8.3810000000000002</v>
      </c>
      <c r="AG24">
        <v>43.574399999999997</v>
      </c>
      <c r="AH24">
        <v>0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0.80345999999999995</v>
      </c>
      <c r="AO24">
        <v>0</v>
      </c>
      <c r="AP24">
        <v>0</v>
      </c>
      <c r="AQ24">
        <v>26.963999999999999</v>
      </c>
      <c r="AR24">
        <v>41.951999999999998</v>
      </c>
      <c r="AS24">
        <v>31.897382</v>
      </c>
      <c r="AT24">
        <v>19.999967000000002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1969.066437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404.11</v>
      </c>
      <c r="L25">
        <v>300.28339999999997</v>
      </c>
      <c r="M25">
        <v>92</v>
      </c>
      <c r="N25">
        <v>118.125</v>
      </c>
      <c r="O25">
        <v>60.678600000000003</v>
      </c>
      <c r="P25">
        <v>125.58750000000001</v>
      </c>
      <c r="Q25">
        <v>9.5584330000000008</v>
      </c>
      <c r="R25">
        <v>33.594799999999999</v>
      </c>
      <c r="S25">
        <v>19.616143999999998</v>
      </c>
      <c r="T25">
        <v>0</v>
      </c>
      <c r="U25">
        <v>418.77</v>
      </c>
      <c r="V25">
        <v>20.73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1.9245000000000001</v>
      </c>
      <c r="AF25">
        <v>8.3810000000000002</v>
      </c>
      <c r="AG25">
        <v>43.574399999999997</v>
      </c>
      <c r="AH25">
        <v>0</v>
      </c>
      <c r="AI25">
        <v>0</v>
      </c>
      <c r="AJ25">
        <v>0</v>
      </c>
      <c r="AK25">
        <v>53.932499999999997</v>
      </c>
      <c r="AL25">
        <v>12.782</v>
      </c>
      <c r="AM25">
        <v>15.804048</v>
      </c>
      <c r="AN25">
        <v>0.80345999999999995</v>
      </c>
      <c r="AO25">
        <v>0</v>
      </c>
      <c r="AP25">
        <v>0</v>
      </c>
      <c r="AQ25">
        <v>26.963999999999999</v>
      </c>
      <c r="AR25">
        <v>35.328000000000003</v>
      </c>
      <c r="AS25">
        <v>24.2136</v>
      </c>
      <c r="AT25">
        <v>19.999967000000002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2046.9421319999999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464.11</v>
      </c>
      <c r="L26">
        <v>360.28339999999997</v>
      </c>
      <c r="M26">
        <v>92</v>
      </c>
      <c r="N26">
        <v>118.125</v>
      </c>
      <c r="O26">
        <v>60.678600000000003</v>
      </c>
      <c r="P26">
        <v>125.58750000000001</v>
      </c>
      <c r="Q26">
        <v>9.7917000000000005</v>
      </c>
      <c r="R26">
        <v>33.594799999999999</v>
      </c>
      <c r="S26">
        <v>20.590499999999999</v>
      </c>
      <c r="T26">
        <v>0</v>
      </c>
      <c r="U26">
        <v>418.77</v>
      </c>
      <c r="V26">
        <v>17.87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8.3810000000000002</v>
      </c>
      <c r="AG26">
        <v>43.574399999999997</v>
      </c>
      <c r="AH26">
        <v>21.780999999999999</v>
      </c>
      <c r="AI26">
        <v>0</v>
      </c>
      <c r="AJ26">
        <v>0</v>
      </c>
      <c r="AK26">
        <v>53.932499999999997</v>
      </c>
      <c r="AL26">
        <v>12.782</v>
      </c>
      <c r="AM26">
        <v>15.804048</v>
      </c>
      <c r="AN26">
        <v>0.80345999999999995</v>
      </c>
      <c r="AO26">
        <v>0</v>
      </c>
      <c r="AP26">
        <v>0</v>
      </c>
      <c r="AQ26">
        <v>26.963999999999999</v>
      </c>
      <c r="AR26">
        <v>35.328000000000003</v>
      </c>
      <c r="AS26">
        <v>24.2136</v>
      </c>
      <c r="AT26">
        <v>19.999967000000002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2201.6251070000003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528.30899999999997</v>
      </c>
      <c r="L27">
        <v>426.289219</v>
      </c>
      <c r="M27">
        <v>92</v>
      </c>
      <c r="N27">
        <v>118.125</v>
      </c>
      <c r="O27">
        <v>60.678600000000003</v>
      </c>
      <c r="P27">
        <v>125.58750000000001</v>
      </c>
      <c r="Q27">
        <v>10.878164999999999</v>
      </c>
      <c r="R27">
        <v>42.390099999999997</v>
      </c>
      <c r="S27">
        <v>24.363064000000001</v>
      </c>
      <c r="T27">
        <v>0</v>
      </c>
      <c r="U27">
        <v>418.77</v>
      </c>
      <c r="V27">
        <v>20.73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8.3810000000000002</v>
      </c>
      <c r="AG27">
        <v>43.574399999999997</v>
      </c>
      <c r="AH27">
        <v>46.781799999999997</v>
      </c>
      <c r="AI27">
        <v>0</v>
      </c>
      <c r="AJ27">
        <v>0</v>
      </c>
      <c r="AK27">
        <v>53.932499999999997</v>
      </c>
      <c r="AL27">
        <v>12.782</v>
      </c>
      <c r="AM27">
        <v>15.804048</v>
      </c>
      <c r="AN27">
        <v>0.80345999999999995</v>
      </c>
      <c r="AO27">
        <v>0</v>
      </c>
      <c r="AP27">
        <v>0</v>
      </c>
      <c r="AQ27">
        <v>26.963999999999999</v>
      </c>
      <c r="AR27">
        <v>35.328000000000003</v>
      </c>
      <c r="AS27">
        <v>24.2136</v>
      </c>
      <c r="AT27">
        <v>19.999967000000002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2373.3450550000002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619.30899999999997</v>
      </c>
      <c r="L28">
        <v>435.435</v>
      </c>
      <c r="M28">
        <v>92</v>
      </c>
      <c r="N28">
        <v>118.125</v>
      </c>
      <c r="O28">
        <v>60.678600000000003</v>
      </c>
      <c r="P28">
        <v>125.58750000000001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147.26089999999999</v>
      </c>
      <c r="Y28">
        <v>0</v>
      </c>
      <c r="Z28">
        <v>1.1000000000000001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16.762</v>
      </c>
      <c r="AG28">
        <v>43.574399999999997</v>
      </c>
      <c r="AH28">
        <v>62.312600000000003</v>
      </c>
      <c r="AI28">
        <v>0</v>
      </c>
      <c r="AJ28">
        <v>0</v>
      </c>
      <c r="AK28">
        <v>53.932499999999997</v>
      </c>
      <c r="AL28">
        <v>12.782</v>
      </c>
      <c r="AM28">
        <v>15.804048</v>
      </c>
      <c r="AN28">
        <v>0.80345999999999995</v>
      </c>
      <c r="AO28">
        <v>0</v>
      </c>
      <c r="AP28">
        <v>0</v>
      </c>
      <c r="AQ28">
        <v>40.445999999999998</v>
      </c>
      <c r="AR28">
        <v>35.328000000000003</v>
      </c>
      <c r="AS28">
        <v>24.2136</v>
      </c>
      <c r="AT28">
        <v>19.999967000000002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2510.8552070000005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92</v>
      </c>
      <c r="N29">
        <v>118.125</v>
      </c>
      <c r="O29">
        <v>60.678600000000003</v>
      </c>
      <c r="P29">
        <v>125.58750000000001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11.455</v>
      </c>
      <c r="AB29">
        <v>13.17004</v>
      </c>
      <c r="AC29">
        <v>1.2734000000000001</v>
      </c>
      <c r="AD29">
        <v>7.9260000000000002</v>
      </c>
      <c r="AE29">
        <v>16.478852</v>
      </c>
      <c r="AF29">
        <v>25.143000000000001</v>
      </c>
      <c r="AG29">
        <v>43.574399999999997</v>
      </c>
      <c r="AH29">
        <v>85.23</v>
      </c>
      <c r="AI29">
        <v>0</v>
      </c>
      <c r="AJ29">
        <v>0</v>
      </c>
      <c r="AK29">
        <v>53.932499999999997</v>
      </c>
      <c r="AL29">
        <v>12.782</v>
      </c>
      <c r="AM29">
        <v>15.804048</v>
      </c>
      <c r="AN29">
        <v>0.80345999999999995</v>
      </c>
      <c r="AO29">
        <v>0</v>
      </c>
      <c r="AP29">
        <v>0</v>
      </c>
      <c r="AQ29">
        <v>40.445999999999998</v>
      </c>
      <c r="AR29">
        <v>41.951999999999998</v>
      </c>
      <c r="AS29">
        <v>24.2136</v>
      </c>
      <c r="AT29">
        <v>19.999967000000002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2639.1505470000006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92</v>
      </c>
      <c r="N30">
        <v>118.125</v>
      </c>
      <c r="O30">
        <v>60.678600000000003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14.061999999999999</v>
      </c>
      <c r="AB30">
        <v>39.510120000000001</v>
      </c>
      <c r="AC30">
        <v>29.062808</v>
      </c>
      <c r="AD30">
        <v>16.380400000000002</v>
      </c>
      <c r="AE30">
        <v>32.957704</v>
      </c>
      <c r="AF30">
        <v>33.524000000000001</v>
      </c>
      <c r="AG30">
        <v>43.574399999999997</v>
      </c>
      <c r="AH30">
        <v>93.563599999999994</v>
      </c>
      <c r="AI30">
        <v>0</v>
      </c>
      <c r="AJ30">
        <v>0</v>
      </c>
      <c r="AK30">
        <v>53.932499999999997</v>
      </c>
      <c r="AL30">
        <v>12.782</v>
      </c>
      <c r="AM30">
        <v>15.804048</v>
      </c>
      <c r="AN30">
        <v>0.80345999999999995</v>
      </c>
      <c r="AO30">
        <v>0</v>
      </c>
      <c r="AP30">
        <v>0</v>
      </c>
      <c r="AQ30">
        <v>40.445999999999998</v>
      </c>
      <c r="AR30">
        <v>41.951999999999998</v>
      </c>
      <c r="AS30">
        <v>24.2136</v>
      </c>
      <c r="AT30">
        <v>19.999967000000002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2755.9972869999997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92</v>
      </c>
      <c r="N31">
        <v>118.125</v>
      </c>
      <c r="O31">
        <v>60.678600000000003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19.5624</v>
      </c>
      <c r="AA31">
        <v>27.571000000000002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43.574399999999997</v>
      </c>
      <c r="AH31">
        <v>93.563599999999994</v>
      </c>
      <c r="AI31">
        <v>0</v>
      </c>
      <c r="AJ31">
        <v>0</v>
      </c>
      <c r="AK31">
        <v>53.932499999999997</v>
      </c>
      <c r="AL31">
        <v>12.782</v>
      </c>
      <c r="AM31">
        <v>15.804048</v>
      </c>
      <c r="AN31">
        <v>0.80345999999999995</v>
      </c>
      <c r="AO31">
        <v>0</v>
      </c>
      <c r="AP31">
        <v>0</v>
      </c>
      <c r="AQ31">
        <v>40.445999999999998</v>
      </c>
      <c r="AR31">
        <v>35.328000000000003</v>
      </c>
      <c r="AS31">
        <v>26.904</v>
      </c>
      <c r="AT31">
        <v>19.999967000000002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2776.6003949999999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92</v>
      </c>
      <c r="N32">
        <v>118.125</v>
      </c>
      <c r="O32">
        <v>60.678600000000003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43.574399999999997</v>
      </c>
      <c r="AH32">
        <v>93.563599999999994</v>
      </c>
      <c r="AI32">
        <v>0</v>
      </c>
      <c r="AJ32">
        <v>0</v>
      </c>
      <c r="AK32">
        <v>53.932499999999997</v>
      </c>
      <c r="AL32">
        <v>12.782</v>
      </c>
      <c r="AM32">
        <v>15.804048</v>
      </c>
      <c r="AN32">
        <v>0.80345999999999995</v>
      </c>
      <c r="AO32">
        <v>0</v>
      </c>
      <c r="AP32">
        <v>0</v>
      </c>
      <c r="AQ32">
        <v>40.445999999999998</v>
      </c>
      <c r="AR32">
        <v>35.328000000000003</v>
      </c>
      <c r="AS32">
        <v>26.904</v>
      </c>
      <c r="AT32">
        <v>19.999967000000002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2791.177475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60.678600000000003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43.574399999999997</v>
      </c>
      <c r="AH33">
        <v>93.563599999999994</v>
      </c>
      <c r="AI33">
        <v>0</v>
      </c>
      <c r="AJ33">
        <v>0</v>
      </c>
      <c r="AK33">
        <v>53.932499999999997</v>
      </c>
      <c r="AL33">
        <v>12.782</v>
      </c>
      <c r="AM33">
        <v>15.804048</v>
      </c>
      <c r="AN33">
        <v>0.80345999999999995</v>
      </c>
      <c r="AO33">
        <v>0</v>
      </c>
      <c r="AP33">
        <v>0</v>
      </c>
      <c r="AQ33">
        <v>40.445999999999998</v>
      </c>
      <c r="AR33">
        <v>35.328000000000003</v>
      </c>
      <c r="AS33">
        <v>26.904</v>
      </c>
      <c r="AT33">
        <v>19.999967000000002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2791.177475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60.678600000000003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42.14808</v>
      </c>
      <c r="AB34">
        <v>39.510120000000001</v>
      </c>
      <c r="AC34">
        <v>29.062808</v>
      </c>
      <c r="AD34">
        <v>27.408107999999999</v>
      </c>
      <c r="AE34">
        <v>32.957704</v>
      </c>
      <c r="AF34">
        <v>33.524000000000001</v>
      </c>
      <c r="AG34">
        <v>43.574399999999997</v>
      </c>
      <c r="AH34">
        <v>93.563599999999994</v>
      </c>
      <c r="AI34">
        <v>0</v>
      </c>
      <c r="AJ34">
        <v>0</v>
      </c>
      <c r="AK34">
        <v>53.932499999999997</v>
      </c>
      <c r="AL34">
        <v>12.782</v>
      </c>
      <c r="AM34">
        <v>15.804048</v>
      </c>
      <c r="AN34">
        <v>0.80345999999999995</v>
      </c>
      <c r="AO34">
        <v>0</v>
      </c>
      <c r="AP34">
        <v>0</v>
      </c>
      <c r="AQ34">
        <v>40.445999999999998</v>
      </c>
      <c r="AR34">
        <v>35.328000000000003</v>
      </c>
      <c r="AS34">
        <v>26.904</v>
      </c>
      <c r="AT34">
        <v>19.999967000000002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2784.6566750000002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60.678600000000003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42.14808</v>
      </c>
      <c r="AB35">
        <v>39.510120000000001</v>
      </c>
      <c r="AC35">
        <v>29.062808</v>
      </c>
      <c r="AD35">
        <v>18.272072000000001</v>
      </c>
      <c r="AE35">
        <v>32.957704</v>
      </c>
      <c r="AF35">
        <v>33.524000000000001</v>
      </c>
      <c r="AG35">
        <v>43.574399999999997</v>
      </c>
      <c r="AH35">
        <v>93.563599999999994</v>
      </c>
      <c r="AI35">
        <v>0</v>
      </c>
      <c r="AJ35">
        <v>0</v>
      </c>
      <c r="AK35">
        <v>53.932499999999997</v>
      </c>
      <c r="AL35">
        <v>12.782</v>
      </c>
      <c r="AM35">
        <v>15.804048</v>
      </c>
      <c r="AN35">
        <v>0.82259000000000004</v>
      </c>
      <c r="AO35">
        <v>0</v>
      </c>
      <c r="AP35">
        <v>0</v>
      </c>
      <c r="AQ35">
        <v>40.445999999999998</v>
      </c>
      <c r="AR35">
        <v>35.328000000000003</v>
      </c>
      <c r="AS35">
        <v>26.904</v>
      </c>
      <c r="AT35">
        <v>19.999967000000002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2775.5397690000004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60.678600000000003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26.07</v>
      </c>
      <c r="AB36">
        <v>26.34008</v>
      </c>
      <c r="AC36">
        <v>1.2734000000000001</v>
      </c>
      <c r="AD36">
        <v>9.1360360000000007</v>
      </c>
      <c r="AE36">
        <v>16.478852</v>
      </c>
      <c r="AF36">
        <v>17.748000000000001</v>
      </c>
      <c r="AG36">
        <v>43.574399999999997</v>
      </c>
      <c r="AH36">
        <v>83.335999999999999</v>
      </c>
      <c r="AI36">
        <v>0</v>
      </c>
      <c r="AJ36">
        <v>0</v>
      </c>
      <c r="AK36">
        <v>53.932499999999997</v>
      </c>
      <c r="AL36">
        <v>12.782</v>
      </c>
      <c r="AM36">
        <v>15.804048</v>
      </c>
      <c r="AN36">
        <v>0.82259000000000004</v>
      </c>
      <c r="AO36">
        <v>0</v>
      </c>
      <c r="AP36">
        <v>0</v>
      </c>
      <c r="AQ36">
        <v>40.445999999999998</v>
      </c>
      <c r="AR36">
        <v>35.328000000000003</v>
      </c>
      <c r="AS36">
        <v>26.904</v>
      </c>
      <c r="AT36">
        <v>19.999967000000002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2653.8421530000005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60.678600000000003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14.061999999999999</v>
      </c>
      <c r="AB37">
        <v>13.0634</v>
      </c>
      <c r="AC37">
        <v>0</v>
      </c>
      <c r="AD37">
        <v>7.9260000000000002</v>
      </c>
      <c r="AE37">
        <v>16.478852</v>
      </c>
      <c r="AF37">
        <v>8.3810000000000002</v>
      </c>
      <c r="AG37">
        <v>43.574399999999997</v>
      </c>
      <c r="AH37">
        <v>70.172700000000006</v>
      </c>
      <c r="AI37">
        <v>0</v>
      </c>
      <c r="AJ37">
        <v>0</v>
      </c>
      <c r="AK37">
        <v>53.932499999999997</v>
      </c>
      <c r="AL37">
        <v>12.782</v>
      </c>
      <c r="AM37">
        <v>15.804048</v>
      </c>
      <c r="AN37">
        <v>0.82259000000000004</v>
      </c>
      <c r="AO37">
        <v>0</v>
      </c>
      <c r="AP37">
        <v>0</v>
      </c>
      <c r="AQ37">
        <v>40.445999999999998</v>
      </c>
      <c r="AR37">
        <v>35.328000000000003</v>
      </c>
      <c r="AS37">
        <v>26.904</v>
      </c>
      <c r="AT37">
        <v>19.999967000000002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2603.5437370000004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60.678600000000003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70.172700000000006</v>
      </c>
      <c r="AI38">
        <v>0</v>
      </c>
      <c r="AJ38">
        <v>0</v>
      </c>
      <c r="AK38">
        <v>53.932499999999997</v>
      </c>
      <c r="AL38">
        <v>12.782</v>
      </c>
      <c r="AM38">
        <v>15.804048</v>
      </c>
      <c r="AN38">
        <v>0.82259000000000004</v>
      </c>
      <c r="AO38">
        <v>0</v>
      </c>
      <c r="AP38">
        <v>0</v>
      </c>
      <c r="AQ38">
        <v>40.445999999999998</v>
      </c>
      <c r="AR38">
        <v>35.328000000000003</v>
      </c>
      <c r="AS38">
        <v>26.904</v>
      </c>
      <c r="AT38">
        <v>19.999967000000002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2568.4923370000006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679.29</v>
      </c>
      <c r="L39">
        <v>435.435</v>
      </c>
      <c r="M39">
        <v>92</v>
      </c>
      <c r="N39">
        <v>118.125</v>
      </c>
      <c r="O39">
        <v>60.678600000000003</v>
      </c>
      <c r="P39">
        <v>119.625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46.781799999999997</v>
      </c>
      <c r="AI39">
        <v>0</v>
      </c>
      <c r="AJ39">
        <v>0</v>
      </c>
      <c r="AK39">
        <v>53.932499999999997</v>
      </c>
      <c r="AL39">
        <v>12.782</v>
      </c>
      <c r="AM39">
        <v>15.804048</v>
      </c>
      <c r="AN39">
        <v>0.82259000000000004</v>
      </c>
      <c r="AO39">
        <v>0</v>
      </c>
      <c r="AP39">
        <v>0</v>
      </c>
      <c r="AQ39">
        <v>26.963999999999999</v>
      </c>
      <c r="AR39">
        <v>35.328000000000003</v>
      </c>
      <c r="AS39">
        <v>29.5944</v>
      </c>
      <c r="AT39">
        <v>19.999967000000002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2528.4473370000005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60.678600000000003</v>
      </c>
      <c r="P40">
        <v>113.625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8.3810000000000002</v>
      </c>
      <c r="AG40">
        <v>43.574399999999997</v>
      </c>
      <c r="AH40">
        <v>23.390899999999998</v>
      </c>
      <c r="AI40">
        <v>0</v>
      </c>
      <c r="AJ40">
        <v>0</v>
      </c>
      <c r="AK40">
        <v>53.932499999999997</v>
      </c>
      <c r="AL40">
        <v>12.782</v>
      </c>
      <c r="AM40">
        <v>10.557359999999999</v>
      </c>
      <c r="AN40">
        <v>0.82259000000000004</v>
      </c>
      <c r="AO40">
        <v>0</v>
      </c>
      <c r="AP40">
        <v>0</v>
      </c>
      <c r="AQ40">
        <v>26.963999999999999</v>
      </c>
      <c r="AR40">
        <v>35.328000000000003</v>
      </c>
      <c r="AS40">
        <v>29.5944</v>
      </c>
      <c r="AT40">
        <v>19.999967000000002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2493.7097490000006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92</v>
      </c>
      <c r="N41">
        <v>118.125</v>
      </c>
      <c r="O41">
        <v>60.678600000000003</v>
      </c>
      <c r="P41">
        <v>106.875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43.574399999999997</v>
      </c>
      <c r="AH41">
        <v>19.9817</v>
      </c>
      <c r="AI41">
        <v>0</v>
      </c>
      <c r="AJ41">
        <v>0</v>
      </c>
      <c r="AK41">
        <v>53.932499999999997</v>
      </c>
      <c r="AL41">
        <v>12.782</v>
      </c>
      <c r="AM41">
        <v>5.2786799999999996</v>
      </c>
      <c r="AN41">
        <v>0.82259000000000004</v>
      </c>
      <c r="AO41">
        <v>0</v>
      </c>
      <c r="AP41">
        <v>0</v>
      </c>
      <c r="AQ41">
        <v>26.963999999999999</v>
      </c>
      <c r="AR41">
        <v>35.328000000000003</v>
      </c>
      <c r="AS41">
        <v>29.5944</v>
      </c>
      <c r="AT41">
        <v>19.999967000000002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2478.2718690000006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92</v>
      </c>
      <c r="N42">
        <v>118.125</v>
      </c>
      <c r="O42">
        <v>60.678600000000003</v>
      </c>
      <c r="P42">
        <v>106.875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12.782</v>
      </c>
      <c r="AM42">
        <v>5.2786799999999996</v>
      </c>
      <c r="AN42">
        <v>0.82259000000000004</v>
      </c>
      <c r="AO42">
        <v>0</v>
      </c>
      <c r="AP42">
        <v>0</v>
      </c>
      <c r="AQ42">
        <v>26.963999999999999</v>
      </c>
      <c r="AR42">
        <v>35.328000000000003</v>
      </c>
      <c r="AS42">
        <v>29.5944</v>
      </c>
      <c r="AT42">
        <v>19.999967000000002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2458.2901690000008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605.20849999999996</v>
      </c>
      <c r="L43">
        <v>435.435</v>
      </c>
      <c r="M43">
        <v>92</v>
      </c>
      <c r="N43">
        <v>57.96</v>
      </c>
      <c r="O43">
        <v>60.678600000000003</v>
      </c>
      <c r="P43">
        <v>106.875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12.782</v>
      </c>
      <c r="AM43">
        <v>5.2786799999999996</v>
      </c>
      <c r="AN43">
        <v>0.82259000000000004</v>
      </c>
      <c r="AO43">
        <v>0</v>
      </c>
      <c r="AP43">
        <v>0</v>
      </c>
      <c r="AQ43">
        <v>26.963999999999999</v>
      </c>
      <c r="AR43">
        <v>35.328000000000003</v>
      </c>
      <c r="AS43">
        <v>24.2136</v>
      </c>
      <c r="AT43">
        <v>19.999967000000002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2318.7628690000001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605.20849999999996</v>
      </c>
      <c r="L44">
        <v>435.435</v>
      </c>
      <c r="M44">
        <v>92</v>
      </c>
      <c r="N44">
        <v>57.96</v>
      </c>
      <c r="O44">
        <v>60.678600000000003</v>
      </c>
      <c r="P44">
        <v>106.875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12.782</v>
      </c>
      <c r="AM44">
        <v>0</v>
      </c>
      <c r="AN44">
        <v>0.82259000000000004</v>
      </c>
      <c r="AO44">
        <v>0</v>
      </c>
      <c r="AP44">
        <v>0</v>
      </c>
      <c r="AQ44">
        <v>26.963999999999999</v>
      </c>
      <c r="AR44">
        <v>35.328000000000003</v>
      </c>
      <c r="AS44">
        <v>24.2136</v>
      </c>
      <c r="AT44">
        <v>19.999967000000002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2313.4841890000002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601.0095</v>
      </c>
      <c r="L45">
        <v>360.28339999999997</v>
      </c>
      <c r="M45">
        <v>92</v>
      </c>
      <c r="N45">
        <v>57.96</v>
      </c>
      <c r="O45">
        <v>60.678600000000003</v>
      </c>
      <c r="P45">
        <v>106.875</v>
      </c>
      <c r="Q45">
        <v>10.562799999999999</v>
      </c>
      <c r="R45">
        <v>33.594799999999999</v>
      </c>
      <c r="S45">
        <v>23.293600000000001</v>
      </c>
      <c r="T45">
        <v>0</v>
      </c>
      <c r="U45">
        <v>418.77</v>
      </c>
      <c r="V45">
        <v>17.87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12.782</v>
      </c>
      <c r="AM45">
        <v>0</v>
      </c>
      <c r="AN45">
        <v>0.82259000000000004</v>
      </c>
      <c r="AO45">
        <v>0</v>
      </c>
      <c r="AP45">
        <v>0.51239999999999997</v>
      </c>
      <c r="AQ45">
        <v>13.481999999999999</v>
      </c>
      <c r="AR45">
        <v>35.328000000000003</v>
      </c>
      <c r="AS45">
        <v>22.868400000000001</v>
      </c>
      <c r="AT45">
        <v>19.999967000000002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2204.7197890000002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601.0095</v>
      </c>
      <c r="L46">
        <v>309.91002300000002</v>
      </c>
      <c r="M46">
        <v>92</v>
      </c>
      <c r="N46">
        <v>57.96</v>
      </c>
      <c r="O46">
        <v>60.678600000000003</v>
      </c>
      <c r="P46">
        <v>106.875</v>
      </c>
      <c r="Q46">
        <v>10.562799999999999</v>
      </c>
      <c r="R46">
        <v>33.594799999999999</v>
      </c>
      <c r="S46">
        <v>23.293600000000001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12.782</v>
      </c>
      <c r="AM46">
        <v>0</v>
      </c>
      <c r="AN46">
        <v>0.82259000000000004</v>
      </c>
      <c r="AO46">
        <v>0</v>
      </c>
      <c r="AP46">
        <v>0.51239999999999997</v>
      </c>
      <c r="AQ46">
        <v>0</v>
      </c>
      <c r="AR46">
        <v>35.328000000000003</v>
      </c>
      <c r="AS46">
        <v>22.868400000000001</v>
      </c>
      <c r="AT46">
        <v>19.999967000000002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2143.7244120000005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545.56034499999998</v>
      </c>
      <c r="L47">
        <v>280.28339999999997</v>
      </c>
      <c r="M47">
        <v>92</v>
      </c>
      <c r="N47">
        <v>57.96</v>
      </c>
      <c r="O47">
        <v>60.678600000000003</v>
      </c>
      <c r="P47">
        <v>106.875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12.782</v>
      </c>
      <c r="AM47">
        <v>0</v>
      </c>
      <c r="AN47">
        <v>0.82259000000000004</v>
      </c>
      <c r="AO47">
        <v>0</v>
      </c>
      <c r="AP47">
        <v>5.7645</v>
      </c>
      <c r="AQ47">
        <v>0</v>
      </c>
      <c r="AR47">
        <v>35.328000000000003</v>
      </c>
      <c r="AS47">
        <v>22.868400000000001</v>
      </c>
      <c r="AT47">
        <v>19.999967000000002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2076.1397339999999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494.11</v>
      </c>
      <c r="L48">
        <v>243.2834</v>
      </c>
      <c r="M48">
        <v>92</v>
      </c>
      <c r="N48">
        <v>57.96</v>
      </c>
      <c r="O48">
        <v>60.678600000000003</v>
      </c>
      <c r="P48">
        <v>106.875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12.782</v>
      </c>
      <c r="AM48">
        <v>0</v>
      </c>
      <c r="AN48">
        <v>0.82259000000000004</v>
      </c>
      <c r="AO48">
        <v>0</v>
      </c>
      <c r="AP48">
        <v>5.7645</v>
      </c>
      <c r="AQ48">
        <v>0</v>
      </c>
      <c r="AR48">
        <v>35.328000000000003</v>
      </c>
      <c r="AS48">
        <v>22.868400000000001</v>
      </c>
      <c r="AT48">
        <v>16.791070999999999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1984.4804930000003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466.11</v>
      </c>
      <c r="L49">
        <v>243.2834</v>
      </c>
      <c r="M49">
        <v>92</v>
      </c>
      <c r="N49">
        <v>57.959899999999998</v>
      </c>
      <c r="O49">
        <v>60.678600000000003</v>
      </c>
      <c r="P49">
        <v>106.875</v>
      </c>
      <c r="Q49">
        <v>9.7917000000000005</v>
      </c>
      <c r="R49">
        <v>42.390099999999997</v>
      </c>
      <c r="S49">
        <v>20.590499999999999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12.782</v>
      </c>
      <c r="AM49">
        <v>0</v>
      </c>
      <c r="AN49">
        <v>0.72694000000000003</v>
      </c>
      <c r="AO49">
        <v>0</v>
      </c>
      <c r="AP49">
        <v>5.7645</v>
      </c>
      <c r="AQ49">
        <v>0</v>
      </c>
      <c r="AR49">
        <v>35.328000000000003</v>
      </c>
      <c r="AS49">
        <v>22.868400000000001</v>
      </c>
      <c r="AT49">
        <v>17.290648999999998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1935.412069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450.11</v>
      </c>
      <c r="L50">
        <v>243.2834</v>
      </c>
      <c r="M50">
        <v>92</v>
      </c>
      <c r="N50">
        <v>57.959899999999998</v>
      </c>
      <c r="O50">
        <v>60.678600000000003</v>
      </c>
      <c r="P50">
        <v>106.875</v>
      </c>
      <c r="Q50">
        <v>9.7917000000000005</v>
      </c>
      <c r="R50">
        <v>42.390099999999997</v>
      </c>
      <c r="S50">
        <v>20.590499999999999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12.782</v>
      </c>
      <c r="AM50">
        <v>0</v>
      </c>
      <c r="AN50">
        <v>0.72694000000000003</v>
      </c>
      <c r="AO50">
        <v>0</v>
      </c>
      <c r="AP50">
        <v>5.7645</v>
      </c>
      <c r="AQ50">
        <v>0</v>
      </c>
      <c r="AR50">
        <v>35.328000000000003</v>
      </c>
      <c r="AS50">
        <v>22.868400000000001</v>
      </c>
      <c r="AT50">
        <v>19.999967000000002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1922.1213869999999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421.11</v>
      </c>
      <c r="L51">
        <v>243.2834</v>
      </c>
      <c r="M51">
        <v>92</v>
      </c>
      <c r="N51">
        <v>57.959899999999998</v>
      </c>
      <c r="O51">
        <v>60.678600000000003</v>
      </c>
      <c r="P51">
        <v>106.875</v>
      </c>
      <c r="Q51">
        <v>10.1389</v>
      </c>
      <c r="R51">
        <v>42.390099999999997</v>
      </c>
      <c r="S51">
        <v>23.687000000000001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12.782</v>
      </c>
      <c r="AM51">
        <v>0</v>
      </c>
      <c r="AN51">
        <v>0.72694000000000003</v>
      </c>
      <c r="AO51">
        <v>0</v>
      </c>
      <c r="AP51">
        <v>5.7645</v>
      </c>
      <c r="AQ51">
        <v>0</v>
      </c>
      <c r="AR51">
        <v>35.328000000000003</v>
      </c>
      <c r="AS51">
        <v>22.868400000000001</v>
      </c>
      <c r="AT51">
        <v>18.874476999999999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1895.4395969999998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374.11</v>
      </c>
      <c r="L52">
        <v>241</v>
      </c>
      <c r="M52">
        <v>92</v>
      </c>
      <c r="N52">
        <v>57.959899999999998</v>
      </c>
      <c r="O52">
        <v>60.678600000000003</v>
      </c>
      <c r="P52">
        <v>106.875</v>
      </c>
      <c r="Q52">
        <v>10.1389</v>
      </c>
      <c r="R52">
        <v>42.390099999999997</v>
      </c>
      <c r="S52">
        <v>23.687000000000001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12.782</v>
      </c>
      <c r="AM52">
        <v>0</v>
      </c>
      <c r="AN52">
        <v>0.72694000000000003</v>
      </c>
      <c r="AO52">
        <v>0</v>
      </c>
      <c r="AP52">
        <v>5.7645</v>
      </c>
      <c r="AQ52">
        <v>0</v>
      </c>
      <c r="AR52">
        <v>35.328000000000003</v>
      </c>
      <c r="AS52">
        <v>22.868400000000001</v>
      </c>
      <c r="AT52">
        <v>19.236836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1846.518556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374.11</v>
      </c>
      <c r="L53">
        <v>241</v>
      </c>
      <c r="M53">
        <v>92</v>
      </c>
      <c r="N53">
        <v>57.959899999999998</v>
      </c>
      <c r="O53">
        <v>60.678600000000003</v>
      </c>
      <c r="P53">
        <v>106.875</v>
      </c>
      <c r="Q53">
        <v>8.3472000000000008</v>
      </c>
      <c r="R53">
        <v>42.390099999999997</v>
      </c>
      <c r="S53">
        <v>19.344414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12.782</v>
      </c>
      <c r="AM53">
        <v>0</v>
      </c>
      <c r="AN53">
        <v>0.72694000000000003</v>
      </c>
      <c r="AO53">
        <v>0</v>
      </c>
      <c r="AP53">
        <v>6.0206999999999997</v>
      </c>
      <c r="AQ53">
        <v>0</v>
      </c>
      <c r="AR53">
        <v>35.328000000000003</v>
      </c>
      <c r="AS53">
        <v>25.558800000000002</v>
      </c>
      <c r="AT53">
        <v>17.612501999999999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1841.7065359999999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374.11</v>
      </c>
      <c r="L54">
        <v>241</v>
      </c>
      <c r="M54">
        <v>92</v>
      </c>
      <c r="N54">
        <v>57.959899999999998</v>
      </c>
      <c r="O54">
        <v>60.678600000000003</v>
      </c>
      <c r="P54">
        <v>106.875</v>
      </c>
      <c r="Q54">
        <v>8.3472000000000008</v>
      </c>
      <c r="R54">
        <v>33.772399999999998</v>
      </c>
      <c r="S54">
        <v>19.096499999999999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12.782</v>
      </c>
      <c r="AM54">
        <v>0</v>
      </c>
      <c r="AN54">
        <v>0.72694000000000003</v>
      </c>
      <c r="AO54">
        <v>0</v>
      </c>
      <c r="AP54">
        <v>6.0206999999999997</v>
      </c>
      <c r="AQ54">
        <v>0</v>
      </c>
      <c r="AR54">
        <v>35.328000000000003</v>
      </c>
      <c r="AS54">
        <v>25.558800000000002</v>
      </c>
      <c r="AT54">
        <v>17.607896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1832.8363159999997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374.11</v>
      </c>
      <c r="L55">
        <v>241</v>
      </c>
      <c r="M55">
        <v>92</v>
      </c>
      <c r="N55">
        <v>57.959899999999998</v>
      </c>
      <c r="O55">
        <v>60.678600000000003</v>
      </c>
      <c r="P55">
        <v>106.875</v>
      </c>
      <c r="Q55">
        <v>8.3472000000000008</v>
      </c>
      <c r="R55">
        <v>28.785299999999999</v>
      </c>
      <c r="S55">
        <v>19.096499999999999</v>
      </c>
      <c r="T55">
        <v>0</v>
      </c>
      <c r="U55">
        <v>418.77</v>
      </c>
      <c r="V55">
        <v>20.73</v>
      </c>
      <c r="W55">
        <v>46.399079999999998</v>
      </c>
      <c r="X55">
        <v>147.26089999999999</v>
      </c>
      <c r="Y55">
        <v>0</v>
      </c>
      <c r="Z55">
        <v>6.5208000000000004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12.782</v>
      </c>
      <c r="AM55">
        <v>0</v>
      </c>
      <c r="AN55">
        <v>0.72694000000000003</v>
      </c>
      <c r="AO55">
        <v>0</v>
      </c>
      <c r="AP55">
        <v>0</v>
      </c>
      <c r="AQ55">
        <v>0</v>
      </c>
      <c r="AR55">
        <v>35.328000000000003</v>
      </c>
      <c r="AS55">
        <v>26.904</v>
      </c>
      <c r="AT55">
        <v>19.999967000000002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1832.0865869999998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374.11</v>
      </c>
      <c r="L56">
        <v>241</v>
      </c>
      <c r="M56">
        <v>92</v>
      </c>
      <c r="N56">
        <v>57.959899999999998</v>
      </c>
      <c r="O56">
        <v>60.678600000000003</v>
      </c>
      <c r="P56">
        <v>106.875</v>
      </c>
      <c r="Q56">
        <v>8</v>
      </c>
      <c r="R56">
        <v>23.32</v>
      </c>
      <c r="S56">
        <v>16</v>
      </c>
      <c r="T56">
        <v>0</v>
      </c>
      <c r="U56">
        <v>418.77</v>
      </c>
      <c r="V56">
        <v>20.73</v>
      </c>
      <c r="W56">
        <v>46.399079999999998</v>
      </c>
      <c r="X56">
        <v>147.26089999999999</v>
      </c>
      <c r="Y56">
        <v>0</v>
      </c>
      <c r="Z56">
        <v>6.5208000000000004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12.782</v>
      </c>
      <c r="AM56">
        <v>0</v>
      </c>
      <c r="AN56">
        <v>0.72694000000000003</v>
      </c>
      <c r="AO56">
        <v>0</v>
      </c>
      <c r="AP56">
        <v>0</v>
      </c>
      <c r="AQ56">
        <v>0</v>
      </c>
      <c r="AR56">
        <v>35.328000000000003</v>
      </c>
      <c r="AS56">
        <v>26.904</v>
      </c>
      <c r="AT56">
        <v>19.999967000000002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1823.1775869999997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374.11</v>
      </c>
      <c r="L57">
        <v>241</v>
      </c>
      <c r="M57">
        <v>92</v>
      </c>
      <c r="N57">
        <v>57.959899999999998</v>
      </c>
      <c r="O57">
        <v>60.678600000000003</v>
      </c>
      <c r="P57">
        <v>106.875</v>
      </c>
      <c r="Q57">
        <v>8</v>
      </c>
      <c r="R57">
        <v>27.242290000000001</v>
      </c>
      <c r="S57">
        <v>16</v>
      </c>
      <c r="T57">
        <v>0</v>
      </c>
      <c r="U57">
        <v>418.77</v>
      </c>
      <c r="V57">
        <v>20.73</v>
      </c>
      <c r="W57">
        <v>46.399079999999998</v>
      </c>
      <c r="X57">
        <v>147.26089999999999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12.782</v>
      </c>
      <c r="AM57">
        <v>0</v>
      </c>
      <c r="AN57">
        <v>0.72694000000000003</v>
      </c>
      <c r="AO57">
        <v>0</v>
      </c>
      <c r="AP57">
        <v>0</v>
      </c>
      <c r="AQ57">
        <v>0</v>
      </c>
      <c r="AR57">
        <v>35.328000000000003</v>
      </c>
      <c r="AS57">
        <v>26.904</v>
      </c>
      <c r="AT57">
        <v>19.999967000000002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1827.0998769999997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374.11</v>
      </c>
      <c r="L58">
        <v>241</v>
      </c>
      <c r="M58">
        <v>92</v>
      </c>
      <c r="N58">
        <v>57.959899999999998</v>
      </c>
      <c r="O58">
        <v>60.678600000000003</v>
      </c>
      <c r="P58">
        <v>106.875</v>
      </c>
      <c r="Q58">
        <v>8</v>
      </c>
      <c r="R58">
        <v>23.32</v>
      </c>
      <c r="S58">
        <v>16</v>
      </c>
      <c r="T58">
        <v>0</v>
      </c>
      <c r="U58">
        <v>418.77</v>
      </c>
      <c r="V58">
        <v>17.87</v>
      </c>
      <c r="W58">
        <v>46.399079999999998</v>
      </c>
      <c r="X58">
        <v>147.26089999999999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12.782</v>
      </c>
      <c r="AM58">
        <v>0</v>
      </c>
      <c r="AN58">
        <v>0.72694000000000003</v>
      </c>
      <c r="AO58">
        <v>0</v>
      </c>
      <c r="AP58">
        <v>0</v>
      </c>
      <c r="AQ58">
        <v>0</v>
      </c>
      <c r="AR58">
        <v>35.328000000000003</v>
      </c>
      <c r="AS58">
        <v>26.904</v>
      </c>
      <c r="AT58">
        <v>19.437588999999999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1819.7552089999995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374.11</v>
      </c>
      <c r="L59">
        <v>241</v>
      </c>
      <c r="M59">
        <v>92</v>
      </c>
      <c r="N59">
        <v>57.959899999999998</v>
      </c>
      <c r="O59">
        <v>60.678600000000003</v>
      </c>
      <c r="P59">
        <v>106.875</v>
      </c>
      <c r="Q59">
        <v>8.3472000000000008</v>
      </c>
      <c r="R59">
        <v>28.785299999999999</v>
      </c>
      <c r="S59">
        <v>19.078807000000001</v>
      </c>
      <c r="T59">
        <v>0</v>
      </c>
      <c r="U59">
        <v>418.77</v>
      </c>
      <c r="V59">
        <v>20.696601000000001</v>
      </c>
      <c r="W59">
        <v>46.399079999999998</v>
      </c>
      <c r="X59">
        <v>147.26089999999999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12.782</v>
      </c>
      <c r="AM59">
        <v>0</v>
      </c>
      <c r="AN59">
        <v>0.72694000000000003</v>
      </c>
      <c r="AO59">
        <v>0</v>
      </c>
      <c r="AP59">
        <v>0</v>
      </c>
      <c r="AQ59">
        <v>12.914999999999999</v>
      </c>
      <c r="AR59">
        <v>35.328000000000003</v>
      </c>
      <c r="AS59">
        <v>26.904</v>
      </c>
      <c r="AT59">
        <v>19.999967000000002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1844.9504949999998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374.11</v>
      </c>
      <c r="L60">
        <v>241</v>
      </c>
      <c r="M60">
        <v>92</v>
      </c>
      <c r="N60">
        <v>57.959899999999998</v>
      </c>
      <c r="O60">
        <v>60.678600000000003</v>
      </c>
      <c r="P60">
        <v>106.875</v>
      </c>
      <c r="Q60">
        <v>8.3472000000000008</v>
      </c>
      <c r="R60">
        <v>28.785299999999999</v>
      </c>
      <c r="S60">
        <v>19.096499999999999</v>
      </c>
      <c r="T60">
        <v>0</v>
      </c>
      <c r="U60">
        <v>418.77</v>
      </c>
      <c r="V60">
        <v>20.73</v>
      </c>
      <c r="W60">
        <v>46.399079999999998</v>
      </c>
      <c r="X60">
        <v>147.26089999999999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12.782</v>
      </c>
      <c r="AM60">
        <v>0</v>
      </c>
      <c r="AN60">
        <v>0.72694000000000003</v>
      </c>
      <c r="AO60">
        <v>0</v>
      </c>
      <c r="AP60">
        <v>0</v>
      </c>
      <c r="AQ60">
        <v>12.914999999999999</v>
      </c>
      <c r="AR60">
        <v>35.328000000000003</v>
      </c>
      <c r="AS60">
        <v>26.904</v>
      </c>
      <c r="AT60">
        <v>19.999967000000002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1845.0015869999997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374.11</v>
      </c>
      <c r="L61">
        <v>241</v>
      </c>
      <c r="M61">
        <v>92</v>
      </c>
      <c r="N61">
        <v>57.959899999999998</v>
      </c>
      <c r="O61">
        <v>60.678600000000003</v>
      </c>
      <c r="P61">
        <v>106.875</v>
      </c>
      <c r="Q61">
        <v>8.3472000000000008</v>
      </c>
      <c r="R61">
        <v>28.785299999999999</v>
      </c>
      <c r="S61">
        <v>19.096499999999999</v>
      </c>
      <c r="T61">
        <v>0</v>
      </c>
      <c r="U61">
        <v>418.77</v>
      </c>
      <c r="V61">
        <v>20.73</v>
      </c>
      <c r="W61">
        <v>46.399079999999998</v>
      </c>
      <c r="X61">
        <v>147.26089999999999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53.932499999999997</v>
      </c>
      <c r="AL61">
        <v>12.782</v>
      </c>
      <c r="AM61">
        <v>0</v>
      </c>
      <c r="AN61">
        <v>0.72694000000000003</v>
      </c>
      <c r="AO61">
        <v>0</v>
      </c>
      <c r="AP61">
        <v>0</v>
      </c>
      <c r="AQ61">
        <v>12.914999999999999</v>
      </c>
      <c r="AR61">
        <v>35.328000000000003</v>
      </c>
      <c r="AS61">
        <v>29.5944</v>
      </c>
      <c r="AT61">
        <v>19.999967000000002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1847.6919869999997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374.11</v>
      </c>
      <c r="L62">
        <v>241</v>
      </c>
      <c r="M62">
        <v>92</v>
      </c>
      <c r="N62">
        <v>57.959899999999998</v>
      </c>
      <c r="O62">
        <v>60.678600000000003</v>
      </c>
      <c r="P62">
        <v>106.875</v>
      </c>
      <c r="Q62">
        <v>8.3472000000000008</v>
      </c>
      <c r="R62">
        <v>28.785299999999999</v>
      </c>
      <c r="S62">
        <v>19.096499999999999</v>
      </c>
      <c r="T62">
        <v>0</v>
      </c>
      <c r="U62">
        <v>418.77</v>
      </c>
      <c r="V62">
        <v>20.73</v>
      </c>
      <c r="W62">
        <v>46.399079999999998</v>
      </c>
      <c r="X62">
        <v>147.26089999999999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53.932499999999997</v>
      </c>
      <c r="AL62">
        <v>12.782</v>
      </c>
      <c r="AM62">
        <v>0</v>
      </c>
      <c r="AN62">
        <v>0.72694000000000003</v>
      </c>
      <c r="AO62">
        <v>0</v>
      </c>
      <c r="AP62">
        <v>0</v>
      </c>
      <c r="AQ62">
        <v>25.83</v>
      </c>
      <c r="AR62">
        <v>35.328000000000003</v>
      </c>
      <c r="AS62">
        <v>29.5944</v>
      </c>
      <c r="AT62">
        <v>19.999967000000002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1860.6069869999997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374.11</v>
      </c>
      <c r="L63">
        <v>241</v>
      </c>
      <c r="M63">
        <v>92</v>
      </c>
      <c r="N63">
        <v>57.959899999999998</v>
      </c>
      <c r="O63">
        <v>60.678600000000003</v>
      </c>
      <c r="P63">
        <v>106.875</v>
      </c>
      <c r="Q63">
        <v>8.3472000000000008</v>
      </c>
      <c r="R63">
        <v>28.785299999999999</v>
      </c>
      <c r="S63">
        <v>19.096499999999999</v>
      </c>
      <c r="T63">
        <v>0</v>
      </c>
      <c r="U63">
        <v>418.77</v>
      </c>
      <c r="V63">
        <v>20.73</v>
      </c>
      <c r="W63">
        <v>46.399079999999998</v>
      </c>
      <c r="X63">
        <v>147.26089999999999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53.932499999999997</v>
      </c>
      <c r="AL63">
        <v>12.782</v>
      </c>
      <c r="AM63">
        <v>0</v>
      </c>
      <c r="AN63">
        <v>0.72694000000000003</v>
      </c>
      <c r="AO63">
        <v>0</v>
      </c>
      <c r="AP63">
        <v>0</v>
      </c>
      <c r="AQ63">
        <v>25.83</v>
      </c>
      <c r="AR63">
        <v>35.328000000000003</v>
      </c>
      <c r="AS63">
        <v>29.5944</v>
      </c>
      <c r="AT63">
        <v>19.999967000000002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1860.6069869999997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374.11</v>
      </c>
      <c r="L64">
        <v>241</v>
      </c>
      <c r="M64">
        <v>92</v>
      </c>
      <c r="N64">
        <v>57.959899999999998</v>
      </c>
      <c r="O64">
        <v>60.678600000000003</v>
      </c>
      <c r="P64">
        <v>106.875</v>
      </c>
      <c r="Q64">
        <v>8.3472000000000008</v>
      </c>
      <c r="R64">
        <v>33.772399999999998</v>
      </c>
      <c r="S64">
        <v>19.096499999999999</v>
      </c>
      <c r="T64">
        <v>0</v>
      </c>
      <c r="U64">
        <v>418.77</v>
      </c>
      <c r="V64">
        <v>20.73</v>
      </c>
      <c r="W64">
        <v>46.399079999999998</v>
      </c>
      <c r="X64">
        <v>147.26089999999999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53.932499999999997</v>
      </c>
      <c r="AL64">
        <v>12.782</v>
      </c>
      <c r="AM64">
        <v>0</v>
      </c>
      <c r="AN64">
        <v>0.72694000000000003</v>
      </c>
      <c r="AO64">
        <v>0</v>
      </c>
      <c r="AP64">
        <v>0</v>
      </c>
      <c r="AQ64">
        <v>25.83</v>
      </c>
      <c r="AR64">
        <v>35.328000000000003</v>
      </c>
      <c r="AS64">
        <v>29.5944</v>
      </c>
      <c r="AT64">
        <v>19.999967000000002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1865.5940869999995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374.11</v>
      </c>
      <c r="L65">
        <v>241</v>
      </c>
      <c r="M65">
        <v>92</v>
      </c>
      <c r="N65">
        <v>57.959899999999998</v>
      </c>
      <c r="O65">
        <v>60.678600000000003</v>
      </c>
      <c r="P65">
        <v>106.875</v>
      </c>
      <c r="Q65">
        <v>8.3472000000000008</v>
      </c>
      <c r="R65">
        <v>33.772399999999998</v>
      </c>
      <c r="S65">
        <v>19.096499999999999</v>
      </c>
      <c r="T65">
        <v>0</v>
      </c>
      <c r="U65">
        <v>418.77</v>
      </c>
      <c r="V65">
        <v>20.73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53.932499999999997</v>
      </c>
      <c r="AL65">
        <v>2.9049999999999998</v>
      </c>
      <c r="AM65">
        <v>0</v>
      </c>
      <c r="AN65">
        <v>0.72694000000000003</v>
      </c>
      <c r="AO65">
        <v>0</v>
      </c>
      <c r="AP65">
        <v>0</v>
      </c>
      <c r="AQ65">
        <v>25.83</v>
      </c>
      <c r="AR65">
        <v>35.328000000000003</v>
      </c>
      <c r="AS65">
        <v>29.5944</v>
      </c>
      <c r="AT65">
        <v>19.999967000000002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1849.1962869999995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374.11</v>
      </c>
      <c r="L66">
        <v>241</v>
      </c>
      <c r="M66">
        <v>92</v>
      </c>
      <c r="N66">
        <v>57.959899999999998</v>
      </c>
      <c r="O66">
        <v>60.678600000000003</v>
      </c>
      <c r="P66">
        <v>106.875</v>
      </c>
      <c r="Q66">
        <v>8.3472000000000008</v>
      </c>
      <c r="R66">
        <v>33.772399999999998</v>
      </c>
      <c r="S66">
        <v>19.096499999999999</v>
      </c>
      <c r="T66">
        <v>0</v>
      </c>
      <c r="U66">
        <v>418.77</v>
      </c>
      <c r="V66">
        <v>20.73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53.932499999999997</v>
      </c>
      <c r="AL66">
        <v>2.9049999999999998</v>
      </c>
      <c r="AM66">
        <v>0</v>
      </c>
      <c r="AN66">
        <v>0.72694000000000003</v>
      </c>
      <c r="AO66">
        <v>0</v>
      </c>
      <c r="AP66">
        <v>0</v>
      </c>
      <c r="AQ66">
        <v>25.83</v>
      </c>
      <c r="AR66">
        <v>35.328000000000003</v>
      </c>
      <c r="AS66">
        <v>29.5944</v>
      </c>
      <c r="AT66">
        <v>19.999967000000002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1863.7506389999994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424.11</v>
      </c>
      <c r="L67">
        <v>300.28339999999997</v>
      </c>
      <c r="M67">
        <v>92</v>
      </c>
      <c r="N67">
        <v>57.959899999999998</v>
      </c>
      <c r="O67">
        <v>60.678600000000003</v>
      </c>
      <c r="P67">
        <v>106.875</v>
      </c>
      <c r="Q67">
        <v>9.7847779999999993</v>
      </c>
      <c r="R67">
        <v>33.594799999999999</v>
      </c>
      <c r="S67">
        <v>20.590499999999999</v>
      </c>
      <c r="T67">
        <v>0</v>
      </c>
      <c r="U67">
        <v>418.77</v>
      </c>
      <c r="V67">
        <v>20.73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0</v>
      </c>
      <c r="AI67">
        <v>0</v>
      </c>
      <c r="AJ67">
        <v>0</v>
      </c>
      <c r="AK67">
        <v>53.932499999999997</v>
      </c>
      <c r="AL67">
        <v>2.9049999999999998</v>
      </c>
      <c r="AM67">
        <v>0</v>
      </c>
      <c r="AN67">
        <v>0.72694000000000003</v>
      </c>
      <c r="AO67">
        <v>0</v>
      </c>
      <c r="AP67">
        <v>0</v>
      </c>
      <c r="AQ67">
        <v>25.83</v>
      </c>
      <c r="AR67">
        <v>35.328000000000003</v>
      </c>
      <c r="AS67">
        <v>29.5944</v>
      </c>
      <c r="AT67">
        <v>19.999967000000002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1975.7880169999996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473.52988299999998</v>
      </c>
      <c r="L68">
        <v>360.28339999999997</v>
      </c>
      <c r="M68">
        <v>92</v>
      </c>
      <c r="N68">
        <v>57.959899999999998</v>
      </c>
      <c r="O68">
        <v>60.678600000000003</v>
      </c>
      <c r="P68">
        <v>106.875</v>
      </c>
      <c r="Q68">
        <v>10.562799999999999</v>
      </c>
      <c r="R68">
        <v>33.594799999999999</v>
      </c>
      <c r="S68">
        <v>23.215897999999999</v>
      </c>
      <c r="T68">
        <v>0</v>
      </c>
      <c r="U68">
        <v>418.77</v>
      </c>
      <c r="V68">
        <v>17.87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0</v>
      </c>
      <c r="AI68">
        <v>0</v>
      </c>
      <c r="AJ68">
        <v>0</v>
      </c>
      <c r="AK68">
        <v>53.932499999999997</v>
      </c>
      <c r="AL68">
        <v>2.9049999999999998</v>
      </c>
      <c r="AM68">
        <v>0</v>
      </c>
      <c r="AN68">
        <v>0.72694000000000003</v>
      </c>
      <c r="AO68">
        <v>0</v>
      </c>
      <c r="AP68">
        <v>0</v>
      </c>
      <c r="AQ68">
        <v>40.445999999999998</v>
      </c>
      <c r="AR68">
        <v>35.328000000000003</v>
      </c>
      <c r="AS68">
        <v>29.5944</v>
      </c>
      <c r="AT68">
        <v>19.999967000000002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2100.3673199999998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601.45756900000003</v>
      </c>
      <c r="L69">
        <v>435.435</v>
      </c>
      <c r="M69">
        <v>92</v>
      </c>
      <c r="N69">
        <v>57.959899999999998</v>
      </c>
      <c r="O69">
        <v>60.678600000000003</v>
      </c>
      <c r="P69">
        <v>106.875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22.728000000000002</v>
      </c>
      <c r="AI69">
        <v>0</v>
      </c>
      <c r="AJ69">
        <v>0</v>
      </c>
      <c r="AK69">
        <v>53.932499999999997</v>
      </c>
      <c r="AL69">
        <v>2.9049999999999998</v>
      </c>
      <c r="AM69">
        <v>0</v>
      </c>
      <c r="AN69">
        <v>0.72694000000000003</v>
      </c>
      <c r="AO69">
        <v>0</v>
      </c>
      <c r="AP69">
        <v>0</v>
      </c>
      <c r="AQ69">
        <v>40.445999999999998</v>
      </c>
      <c r="AR69">
        <v>35.328000000000003</v>
      </c>
      <c r="AS69">
        <v>24.886199999999999</v>
      </c>
      <c r="AT69">
        <v>19.999967000000002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2336.6431080000002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652.51430000000005</v>
      </c>
      <c r="L70">
        <v>435.435</v>
      </c>
      <c r="M70">
        <v>92</v>
      </c>
      <c r="N70">
        <v>57.959899999999998</v>
      </c>
      <c r="O70">
        <v>60.678600000000003</v>
      </c>
      <c r="P70">
        <v>106.875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6.5208000000000004</v>
      </c>
      <c r="AA70">
        <v>13.904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41.667999999999999</v>
      </c>
      <c r="AI70">
        <v>0</v>
      </c>
      <c r="AJ70">
        <v>0</v>
      </c>
      <c r="AK70">
        <v>53.932499999999997</v>
      </c>
      <c r="AL70">
        <v>2.9049999999999998</v>
      </c>
      <c r="AM70">
        <v>5.2786799999999996</v>
      </c>
      <c r="AN70">
        <v>0.72694000000000003</v>
      </c>
      <c r="AO70">
        <v>0</v>
      </c>
      <c r="AP70">
        <v>0</v>
      </c>
      <c r="AQ70">
        <v>40.445999999999998</v>
      </c>
      <c r="AR70">
        <v>35.328000000000003</v>
      </c>
      <c r="AS70">
        <v>24.886199999999999</v>
      </c>
      <c r="AT70">
        <v>19.999967000000002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2432.3433190000001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435.435</v>
      </c>
      <c r="M71">
        <v>92</v>
      </c>
      <c r="N71">
        <v>57.959899999999998</v>
      </c>
      <c r="O71">
        <v>60.678600000000003</v>
      </c>
      <c r="P71">
        <v>106.875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147.26089999999999</v>
      </c>
      <c r="Y71">
        <v>0</v>
      </c>
      <c r="Z71">
        <v>6.5208000000000004</v>
      </c>
      <c r="AA71">
        <v>13.904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43.574399999999997</v>
      </c>
      <c r="AH71">
        <v>70.078000000000003</v>
      </c>
      <c r="AI71">
        <v>0</v>
      </c>
      <c r="AJ71">
        <v>0</v>
      </c>
      <c r="AK71">
        <v>53.932499999999997</v>
      </c>
      <c r="AL71">
        <v>2.9049999999999998</v>
      </c>
      <c r="AM71">
        <v>10.557359999999999</v>
      </c>
      <c r="AN71">
        <v>0.72694000000000003</v>
      </c>
      <c r="AO71">
        <v>0</v>
      </c>
      <c r="AP71">
        <v>0</v>
      </c>
      <c r="AQ71">
        <v>40.445999999999998</v>
      </c>
      <c r="AR71">
        <v>35.328000000000003</v>
      </c>
      <c r="AS71">
        <v>24.886199999999999</v>
      </c>
      <c r="AT71">
        <v>19.999967000000002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2504.4211990000003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679.48</v>
      </c>
      <c r="L72">
        <v>435.435</v>
      </c>
      <c r="M72">
        <v>92</v>
      </c>
      <c r="N72">
        <v>57.959899999999998</v>
      </c>
      <c r="O72">
        <v>60.678600000000003</v>
      </c>
      <c r="P72">
        <v>106.875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6.5208000000000004</v>
      </c>
      <c r="AA72">
        <v>13.904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43.574399999999997</v>
      </c>
      <c r="AH72">
        <v>93.563599999999994</v>
      </c>
      <c r="AI72">
        <v>0</v>
      </c>
      <c r="AJ72">
        <v>0</v>
      </c>
      <c r="AK72">
        <v>53.932499999999997</v>
      </c>
      <c r="AL72">
        <v>12.782</v>
      </c>
      <c r="AM72">
        <v>15.804048</v>
      </c>
      <c r="AN72">
        <v>0.72694000000000003</v>
      </c>
      <c r="AO72">
        <v>0</v>
      </c>
      <c r="AP72">
        <v>0</v>
      </c>
      <c r="AQ72">
        <v>40.445999999999998</v>
      </c>
      <c r="AR72">
        <v>35.328000000000003</v>
      </c>
      <c r="AS72">
        <v>24.886199999999999</v>
      </c>
      <c r="AT72">
        <v>19.999967000000002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2571.9484630000002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679.48990000000003</v>
      </c>
      <c r="L73">
        <v>435.435</v>
      </c>
      <c r="M73">
        <v>92</v>
      </c>
      <c r="N73">
        <v>57.959899999999998</v>
      </c>
      <c r="O73">
        <v>60.678600000000003</v>
      </c>
      <c r="P73">
        <v>106.875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19.5624</v>
      </c>
      <c r="AA73">
        <v>28.09872</v>
      </c>
      <c r="AB73">
        <v>39.510120000000001</v>
      </c>
      <c r="AC73">
        <v>29.062808</v>
      </c>
      <c r="AD73">
        <v>18.272072000000001</v>
      </c>
      <c r="AE73">
        <v>32.957704</v>
      </c>
      <c r="AF73">
        <v>33.524000000000001</v>
      </c>
      <c r="AG73">
        <v>43.574399999999997</v>
      </c>
      <c r="AH73">
        <v>113.64</v>
      </c>
      <c r="AI73">
        <v>0</v>
      </c>
      <c r="AJ73">
        <v>0</v>
      </c>
      <c r="AK73">
        <v>53.932499999999997</v>
      </c>
      <c r="AL73">
        <v>56.356999999999999</v>
      </c>
      <c r="AM73">
        <v>15.804048</v>
      </c>
      <c r="AN73">
        <v>0.72694000000000003</v>
      </c>
      <c r="AO73">
        <v>0</v>
      </c>
      <c r="AP73">
        <v>0</v>
      </c>
      <c r="AQ73">
        <v>40.445999999999998</v>
      </c>
      <c r="AR73">
        <v>35.328000000000003</v>
      </c>
      <c r="AS73">
        <v>24.886199999999999</v>
      </c>
      <c r="AT73">
        <v>19.999967000000002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2750.9714589999999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92</v>
      </c>
      <c r="N74">
        <v>57.959899999999998</v>
      </c>
      <c r="O74">
        <v>60.678600000000003</v>
      </c>
      <c r="P74">
        <v>106.875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19.5624</v>
      </c>
      <c r="AA74">
        <v>28.09872</v>
      </c>
      <c r="AB74">
        <v>39.510120000000001</v>
      </c>
      <c r="AC74">
        <v>29.062808</v>
      </c>
      <c r="AD74">
        <v>27.408107999999999</v>
      </c>
      <c r="AE74">
        <v>32.957704</v>
      </c>
      <c r="AF74">
        <v>33.524000000000001</v>
      </c>
      <c r="AG74">
        <v>43.574399999999997</v>
      </c>
      <c r="AH74">
        <v>116.9545</v>
      </c>
      <c r="AI74">
        <v>0</v>
      </c>
      <c r="AJ74">
        <v>0</v>
      </c>
      <c r="AK74">
        <v>53.932499999999997</v>
      </c>
      <c r="AL74">
        <v>56.356999999999999</v>
      </c>
      <c r="AM74">
        <v>15.804048</v>
      </c>
      <c r="AN74">
        <v>0.72694000000000003</v>
      </c>
      <c r="AO74">
        <v>0</v>
      </c>
      <c r="AP74">
        <v>0</v>
      </c>
      <c r="AQ74">
        <v>40.445999999999998</v>
      </c>
      <c r="AR74">
        <v>35.328000000000003</v>
      </c>
      <c r="AS74">
        <v>24.886199999999999</v>
      </c>
      <c r="AT74">
        <v>19.999967000000002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2763.1220949999997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679.48990000000003</v>
      </c>
      <c r="L75">
        <v>435.435</v>
      </c>
      <c r="M75">
        <v>92</v>
      </c>
      <c r="N75">
        <v>57.959899999999998</v>
      </c>
      <c r="O75">
        <v>60.678600000000003</v>
      </c>
      <c r="P75">
        <v>106.875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25.468</v>
      </c>
      <c r="AD75">
        <v>27.408107999999999</v>
      </c>
      <c r="AE75">
        <v>32.957704</v>
      </c>
      <c r="AF75">
        <v>33.524000000000001</v>
      </c>
      <c r="AG75">
        <v>43.574399999999997</v>
      </c>
      <c r="AH75">
        <v>116.9545</v>
      </c>
      <c r="AI75">
        <v>0</v>
      </c>
      <c r="AJ75">
        <v>0</v>
      </c>
      <c r="AK75">
        <v>53.932499999999997</v>
      </c>
      <c r="AL75">
        <v>56.356999999999999</v>
      </c>
      <c r="AM75">
        <v>15.804048</v>
      </c>
      <c r="AN75">
        <v>0.72694000000000003</v>
      </c>
      <c r="AO75">
        <v>0</v>
      </c>
      <c r="AP75">
        <v>0</v>
      </c>
      <c r="AQ75">
        <v>40.445999999999998</v>
      </c>
      <c r="AR75">
        <v>35.328000000000003</v>
      </c>
      <c r="AS75">
        <v>24.886199999999999</v>
      </c>
      <c r="AT75">
        <v>19.999967000000002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2773.8765469999994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57.959899999999998</v>
      </c>
      <c r="O76">
        <v>60.678600000000003</v>
      </c>
      <c r="P76">
        <v>106.875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27.408107999999999</v>
      </c>
      <c r="AE76">
        <v>32.957704</v>
      </c>
      <c r="AF76">
        <v>33.524000000000001</v>
      </c>
      <c r="AG76">
        <v>43.574399999999997</v>
      </c>
      <c r="AH76">
        <v>116.9545</v>
      </c>
      <c r="AI76">
        <v>0</v>
      </c>
      <c r="AJ76">
        <v>0</v>
      </c>
      <c r="AK76">
        <v>53.932499999999997</v>
      </c>
      <c r="AL76">
        <v>56.356999999999999</v>
      </c>
      <c r="AM76">
        <v>15.804048</v>
      </c>
      <c r="AN76">
        <v>0.72694000000000003</v>
      </c>
      <c r="AO76">
        <v>0</v>
      </c>
      <c r="AP76">
        <v>0</v>
      </c>
      <c r="AQ76">
        <v>40.445999999999998</v>
      </c>
      <c r="AR76">
        <v>35.328000000000003</v>
      </c>
      <c r="AS76">
        <v>24.886199999999999</v>
      </c>
      <c r="AT76">
        <v>19.999967000000002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2767.4643269999997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57.959899999999998</v>
      </c>
      <c r="O77">
        <v>60.678600000000003</v>
      </c>
      <c r="P77">
        <v>106.875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27.408107999999999</v>
      </c>
      <c r="AE77">
        <v>32.957704</v>
      </c>
      <c r="AF77">
        <v>33.524000000000001</v>
      </c>
      <c r="AG77">
        <v>43.574399999999997</v>
      </c>
      <c r="AH77">
        <v>116.9545</v>
      </c>
      <c r="AI77">
        <v>0</v>
      </c>
      <c r="AJ77">
        <v>0</v>
      </c>
      <c r="AK77">
        <v>53.932499999999997</v>
      </c>
      <c r="AL77">
        <v>41.832000000000001</v>
      </c>
      <c r="AM77">
        <v>15.804048</v>
      </c>
      <c r="AN77">
        <v>0.72694000000000003</v>
      </c>
      <c r="AO77">
        <v>0</v>
      </c>
      <c r="AP77">
        <v>0</v>
      </c>
      <c r="AQ77">
        <v>40.445999999999998</v>
      </c>
      <c r="AR77">
        <v>35.328000000000003</v>
      </c>
      <c r="AS77">
        <v>24.886199999999999</v>
      </c>
      <c r="AT77">
        <v>19.999967000000002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2752.9393269999996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57.959899999999998</v>
      </c>
      <c r="O78">
        <v>60.678600000000003</v>
      </c>
      <c r="P78">
        <v>106.875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12.98</v>
      </c>
      <c r="AA78">
        <v>42.14808</v>
      </c>
      <c r="AB78">
        <v>39.510120000000001</v>
      </c>
      <c r="AC78">
        <v>19.35568</v>
      </c>
      <c r="AD78">
        <v>15.852</v>
      </c>
      <c r="AE78">
        <v>32.957704</v>
      </c>
      <c r="AF78">
        <v>33.524000000000001</v>
      </c>
      <c r="AG78">
        <v>43.574399999999997</v>
      </c>
      <c r="AH78">
        <v>116.9545</v>
      </c>
      <c r="AI78">
        <v>0</v>
      </c>
      <c r="AJ78">
        <v>0</v>
      </c>
      <c r="AK78">
        <v>53.932499999999997</v>
      </c>
      <c r="AL78">
        <v>41.832000000000001</v>
      </c>
      <c r="AM78">
        <v>15.804048</v>
      </c>
      <c r="AN78">
        <v>0.72694000000000003</v>
      </c>
      <c r="AO78">
        <v>0</v>
      </c>
      <c r="AP78">
        <v>0</v>
      </c>
      <c r="AQ78">
        <v>40.445999999999998</v>
      </c>
      <c r="AR78">
        <v>35.328000000000003</v>
      </c>
      <c r="AS78">
        <v>24.886199999999999</v>
      </c>
      <c r="AT78">
        <v>19.999967000000002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2734.8008189999996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57.959899999999998</v>
      </c>
      <c r="O79">
        <v>60.678600000000003</v>
      </c>
      <c r="P79">
        <v>106.875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28.09872</v>
      </c>
      <c r="AB79">
        <v>3.3325</v>
      </c>
      <c r="AC79">
        <v>1.2734000000000001</v>
      </c>
      <c r="AD79">
        <v>8.0580999999999996</v>
      </c>
      <c r="AE79">
        <v>16.478852</v>
      </c>
      <c r="AF79">
        <v>16.762</v>
      </c>
      <c r="AG79">
        <v>43.574399999999997</v>
      </c>
      <c r="AH79">
        <v>84.567099999999996</v>
      </c>
      <c r="AI79">
        <v>0</v>
      </c>
      <c r="AJ79">
        <v>0</v>
      </c>
      <c r="AK79">
        <v>53.932499999999997</v>
      </c>
      <c r="AL79">
        <v>6.9720000000000004</v>
      </c>
      <c r="AM79">
        <v>15.804048</v>
      </c>
      <c r="AN79">
        <v>0.72694000000000003</v>
      </c>
      <c r="AO79">
        <v>0</v>
      </c>
      <c r="AP79">
        <v>0</v>
      </c>
      <c r="AQ79">
        <v>40.445999999999998</v>
      </c>
      <c r="AR79">
        <v>35.328000000000003</v>
      </c>
      <c r="AS79">
        <v>24.886199999999999</v>
      </c>
      <c r="AT79">
        <v>19.999967000000002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2551.750207000001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57.959899999999998</v>
      </c>
      <c r="O80">
        <v>60.678600000000003</v>
      </c>
      <c r="P80">
        <v>106.875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0</v>
      </c>
      <c r="AA80">
        <v>12.324</v>
      </c>
      <c r="AB80">
        <v>0</v>
      </c>
      <c r="AC80">
        <v>0</v>
      </c>
      <c r="AD80">
        <v>0</v>
      </c>
      <c r="AE80">
        <v>16.478852</v>
      </c>
      <c r="AF80">
        <v>8.3810000000000002</v>
      </c>
      <c r="AG80">
        <v>43.574399999999997</v>
      </c>
      <c r="AH80">
        <v>37.880000000000003</v>
      </c>
      <c r="AI80">
        <v>0</v>
      </c>
      <c r="AJ80">
        <v>0</v>
      </c>
      <c r="AK80">
        <v>53.932499999999997</v>
      </c>
      <c r="AL80">
        <v>2.3239999999999998</v>
      </c>
      <c r="AM80">
        <v>15.804048</v>
      </c>
      <c r="AN80">
        <v>0.72694000000000003</v>
      </c>
      <c r="AO80">
        <v>0</v>
      </c>
      <c r="AP80">
        <v>0</v>
      </c>
      <c r="AQ80">
        <v>40.445999999999998</v>
      </c>
      <c r="AR80">
        <v>35.328000000000003</v>
      </c>
      <c r="AS80">
        <v>24.886199999999999</v>
      </c>
      <c r="AT80">
        <v>19.999967000000002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2457.0745870000005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92</v>
      </c>
      <c r="N81">
        <v>57.959899999999998</v>
      </c>
      <c r="O81">
        <v>60.678600000000003</v>
      </c>
      <c r="P81">
        <v>106.875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0</v>
      </c>
      <c r="AG81">
        <v>43.574399999999997</v>
      </c>
      <c r="AH81">
        <v>18.940000000000001</v>
      </c>
      <c r="AI81">
        <v>0</v>
      </c>
      <c r="AJ81">
        <v>0</v>
      </c>
      <c r="AK81">
        <v>53.932499999999997</v>
      </c>
      <c r="AL81">
        <v>2.3239999999999998</v>
      </c>
      <c r="AM81">
        <v>10.557359999999999</v>
      </c>
      <c r="AN81">
        <v>0.72694000000000003</v>
      </c>
      <c r="AO81">
        <v>0</v>
      </c>
      <c r="AP81">
        <v>0</v>
      </c>
      <c r="AQ81">
        <v>40.445999999999998</v>
      </c>
      <c r="AR81">
        <v>35.328000000000003</v>
      </c>
      <c r="AS81">
        <v>24.886199999999999</v>
      </c>
      <c r="AT81">
        <v>19.999967000000002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2412.1828990000004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92</v>
      </c>
      <c r="N82">
        <v>57.959899999999998</v>
      </c>
      <c r="O82">
        <v>60.678600000000003</v>
      </c>
      <c r="P82">
        <v>106.875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0</v>
      </c>
      <c r="AI82">
        <v>0</v>
      </c>
      <c r="AJ82">
        <v>0</v>
      </c>
      <c r="AK82">
        <v>53.932499999999997</v>
      </c>
      <c r="AL82">
        <v>2.3239999999999998</v>
      </c>
      <c r="AM82">
        <v>5.2786799999999996</v>
      </c>
      <c r="AN82">
        <v>0.72694000000000003</v>
      </c>
      <c r="AO82">
        <v>0</v>
      </c>
      <c r="AP82">
        <v>0</v>
      </c>
      <c r="AQ82">
        <v>40.445999999999998</v>
      </c>
      <c r="AR82">
        <v>35.328000000000003</v>
      </c>
      <c r="AS82">
        <v>24.886199999999999</v>
      </c>
      <c r="AT82">
        <v>19.999967000000002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2387.9642190000004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679.48990000000003</v>
      </c>
      <c r="L83">
        <v>435.435</v>
      </c>
      <c r="M83">
        <v>92</v>
      </c>
      <c r="N83">
        <v>57.959899999999998</v>
      </c>
      <c r="O83">
        <v>60.678600000000003</v>
      </c>
      <c r="P83">
        <v>110.839286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53.932499999999997</v>
      </c>
      <c r="AL83">
        <v>2.3239999999999998</v>
      </c>
      <c r="AM83">
        <v>5.2786799999999996</v>
      </c>
      <c r="AN83">
        <v>0.72694000000000003</v>
      </c>
      <c r="AO83">
        <v>0</v>
      </c>
      <c r="AP83">
        <v>0</v>
      </c>
      <c r="AQ83">
        <v>40.445999999999998</v>
      </c>
      <c r="AR83">
        <v>35.328000000000003</v>
      </c>
      <c r="AS83">
        <v>24.886199999999999</v>
      </c>
      <c r="AT83">
        <v>19.999967000000002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2392.2284049999998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641.20849999999996</v>
      </c>
      <c r="L84">
        <v>435.435</v>
      </c>
      <c r="M84">
        <v>92</v>
      </c>
      <c r="N84">
        <v>57.959899999999998</v>
      </c>
      <c r="O84">
        <v>60.678600000000003</v>
      </c>
      <c r="P84">
        <v>111.375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53.932499999999997</v>
      </c>
      <c r="AL84">
        <v>2.3239999999999998</v>
      </c>
      <c r="AM84">
        <v>5.2786799999999996</v>
      </c>
      <c r="AN84">
        <v>0.72694000000000003</v>
      </c>
      <c r="AO84">
        <v>0</v>
      </c>
      <c r="AP84">
        <v>0</v>
      </c>
      <c r="AQ84">
        <v>40.445999999999998</v>
      </c>
      <c r="AR84">
        <v>35.328000000000003</v>
      </c>
      <c r="AS84">
        <v>24.886199999999999</v>
      </c>
      <c r="AT84">
        <v>19.999967000000002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2354.4827190000001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606.10850000000005</v>
      </c>
      <c r="L85">
        <v>435.435</v>
      </c>
      <c r="M85">
        <v>92</v>
      </c>
      <c r="N85">
        <v>57.959899999999998</v>
      </c>
      <c r="O85">
        <v>60.678600000000003</v>
      </c>
      <c r="P85">
        <v>111.375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53.932499999999997</v>
      </c>
      <c r="AL85">
        <v>2.3239999999999998</v>
      </c>
      <c r="AM85">
        <v>5.2786799999999996</v>
      </c>
      <c r="AN85">
        <v>0.72694000000000003</v>
      </c>
      <c r="AO85">
        <v>0</v>
      </c>
      <c r="AP85">
        <v>6.0206999999999997</v>
      </c>
      <c r="AQ85">
        <v>40.445999999999998</v>
      </c>
      <c r="AR85">
        <v>35.328000000000003</v>
      </c>
      <c r="AS85">
        <v>24.886199999999999</v>
      </c>
      <c r="AT85">
        <v>19.999967000000002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2325.4034190000002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606.10850000000005</v>
      </c>
      <c r="L86">
        <v>435.435</v>
      </c>
      <c r="M86">
        <v>92</v>
      </c>
      <c r="N86">
        <v>57.959899999999998</v>
      </c>
      <c r="O86">
        <v>60.678600000000003</v>
      </c>
      <c r="P86">
        <v>111.375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53.932499999999997</v>
      </c>
      <c r="AL86">
        <v>2.3239999999999998</v>
      </c>
      <c r="AM86">
        <v>5.2786799999999996</v>
      </c>
      <c r="AN86">
        <v>0.72694000000000003</v>
      </c>
      <c r="AO86">
        <v>0</v>
      </c>
      <c r="AP86">
        <v>6.0206999999999997</v>
      </c>
      <c r="AQ86">
        <v>26.963999999999999</v>
      </c>
      <c r="AR86">
        <v>35.328000000000003</v>
      </c>
      <c r="AS86">
        <v>24.886199999999999</v>
      </c>
      <c r="AT86">
        <v>19.999967000000002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2311.9214190000002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557.01</v>
      </c>
      <c r="L87">
        <v>360.28339999999997</v>
      </c>
      <c r="M87">
        <v>92</v>
      </c>
      <c r="N87">
        <v>57.959899999999998</v>
      </c>
      <c r="O87">
        <v>60.678600000000003</v>
      </c>
      <c r="P87">
        <v>111.375</v>
      </c>
      <c r="Q87">
        <v>10.562799999999999</v>
      </c>
      <c r="R87">
        <v>33.594799999999999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53.932499999999997</v>
      </c>
      <c r="AL87">
        <v>2.3239999999999998</v>
      </c>
      <c r="AM87">
        <v>5.2786799999999996</v>
      </c>
      <c r="AN87">
        <v>0.72694000000000003</v>
      </c>
      <c r="AO87">
        <v>0</v>
      </c>
      <c r="AP87">
        <v>6.0206999999999997</v>
      </c>
      <c r="AQ87">
        <v>26.963999999999999</v>
      </c>
      <c r="AR87">
        <v>35.328000000000003</v>
      </c>
      <c r="AS87">
        <v>23.944559999999999</v>
      </c>
      <c r="AT87">
        <v>19.999967000000002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2177.5871790000001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559.01</v>
      </c>
      <c r="L88">
        <v>300.28339999999997</v>
      </c>
      <c r="M88">
        <v>92</v>
      </c>
      <c r="N88">
        <v>57.959899999999998</v>
      </c>
      <c r="O88">
        <v>60.678600000000003</v>
      </c>
      <c r="P88">
        <v>111.375</v>
      </c>
      <c r="Q88">
        <v>9.7917000000000005</v>
      </c>
      <c r="R88">
        <v>33.594799999999999</v>
      </c>
      <c r="S88">
        <v>20.590499999999999</v>
      </c>
      <c r="T88">
        <v>0</v>
      </c>
      <c r="U88">
        <v>418.77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53.932499999999997</v>
      </c>
      <c r="AL88">
        <v>2.3239999999999998</v>
      </c>
      <c r="AM88">
        <v>5.2786799999999996</v>
      </c>
      <c r="AN88">
        <v>0.72694000000000003</v>
      </c>
      <c r="AO88">
        <v>0</v>
      </c>
      <c r="AP88">
        <v>6.0206999999999997</v>
      </c>
      <c r="AQ88">
        <v>26.963999999999999</v>
      </c>
      <c r="AR88">
        <v>35.328000000000003</v>
      </c>
      <c r="AS88">
        <v>23.944559999999999</v>
      </c>
      <c r="AT88">
        <v>19.999967000000002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2113.0164789999999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601.01</v>
      </c>
      <c r="L89">
        <v>243</v>
      </c>
      <c r="M89">
        <v>92</v>
      </c>
      <c r="N89">
        <v>57.959899999999998</v>
      </c>
      <c r="O89">
        <v>60.678600000000003</v>
      </c>
      <c r="P89">
        <v>111.375</v>
      </c>
      <c r="Q89">
        <v>10.1389</v>
      </c>
      <c r="R89">
        <v>42.390099999999997</v>
      </c>
      <c r="S89">
        <v>23.686713999999998</v>
      </c>
      <c r="T89">
        <v>0</v>
      </c>
      <c r="U89">
        <v>418.77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53.932499999999997</v>
      </c>
      <c r="AL89">
        <v>2.3239999999999998</v>
      </c>
      <c r="AM89">
        <v>5.2786799999999996</v>
      </c>
      <c r="AN89">
        <v>0.72694000000000003</v>
      </c>
      <c r="AO89">
        <v>0</v>
      </c>
      <c r="AP89">
        <v>0.25619999999999998</v>
      </c>
      <c r="AQ89">
        <v>26.963999999999999</v>
      </c>
      <c r="AR89">
        <v>28.704000000000001</v>
      </c>
      <c r="AS89">
        <v>23.944559999999999</v>
      </c>
      <c r="AT89">
        <v>19.999967000000002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2097.5832929999997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601.01</v>
      </c>
      <c r="L90">
        <v>243</v>
      </c>
      <c r="M90">
        <v>92</v>
      </c>
      <c r="N90">
        <v>57.959899999999998</v>
      </c>
      <c r="O90">
        <v>60.678600000000003</v>
      </c>
      <c r="P90">
        <v>111.375</v>
      </c>
      <c r="Q90">
        <v>10.1389</v>
      </c>
      <c r="R90">
        <v>42.390099999999997</v>
      </c>
      <c r="S90">
        <v>23.687000000000001</v>
      </c>
      <c r="T90">
        <v>0</v>
      </c>
      <c r="U90">
        <v>418.77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53.932499999999997</v>
      </c>
      <c r="AL90">
        <v>2.3239999999999998</v>
      </c>
      <c r="AM90">
        <v>5.2786799999999996</v>
      </c>
      <c r="AN90">
        <v>0.72694000000000003</v>
      </c>
      <c r="AO90">
        <v>0</v>
      </c>
      <c r="AP90">
        <v>0.25619999999999998</v>
      </c>
      <c r="AQ90">
        <v>26.963999999999999</v>
      </c>
      <c r="AR90">
        <v>28.704000000000001</v>
      </c>
      <c r="AS90">
        <v>23.944559999999999</v>
      </c>
      <c r="AT90">
        <v>19.999967000000002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2097.5835789999996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601.01</v>
      </c>
      <c r="L91">
        <v>243</v>
      </c>
      <c r="M91">
        <v>92</v>
      </c>
      <c r="N91">
        <v>57.959899999999998</v>
      </c>
      <c r="O91">
        <v>60.678600000000003</v>
      </c>
      <c r="P91">
        <v>111.375</v>
      </c>
      <c r="Q91">
        <v>10.1389</v>
      </c>
      <c r="R91">
        <v>42.390099999999997</v>
      </c>
      <c r="S91">
        <v>23.687000000000001</v>
      </c>
      <c r="T91">
        <v>0</v>
      </c>
      <c r="U91">
        <v>418.77</v>
      </c>
      <c r="V91">
        <v>20.73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53.932499999999997</v>
      </c>
      <c r="AL91">
        <v>2.3239999999999998</v>
      </c>
      <c r="AM91">
        <v>5.2786799999999996</v>
      </c>
      <c r="AN91">
        <v>0.72694000000000003</v>
      </c>
      <c r="AO91">
        <v>0</v>
      </c>
      <c r="AP91">
        <v>0.25619999999999998</v>
      </c>
      <c r="AQ91">
        <v>13.041</v>
      </c>
      <c r="AR91">
        <v>35.328000000000003</v>
      </c>
      <c r="AS91">
        <v>23.944559999999999</v>
      </c>
      <c r="AT91">
        <v>19.999967000000002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2090.2845789999997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601.01</v>
      </c>
      <c r="L92">
        <v>243</v>
      </c>
      <c r="M92">
        <v>92</v>
      </c>
      <c r="N92">
        <v>57.959899999999998</v>
      </c>
      <c r="O92">
        <v>60.678600000000003</v>
      </c>
      <c r="P92">
        <v>111.375</v>
      </c>
      <c r="Q92">
        <v>10.1389</v>
      </c>
      <c r="R92">
        <v>42.390099999999997</v>
      </c>
      <c r="S92">
        <v>23.687000000000001</v>
      </c>
      <c r="T92">
        <v>0</v>
      </c>
      <c r="U92">
        <v>418.77</v>
      </c>
      <c r="V92">
        <v>20.73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53.932499999999997</v>
      </c>
      <c r="AL92">
        <v>2.3239999999999998</v>
      </c>
      <c r="AM92">
        <v>5.2786799999999996</v>
      </c>
      <c r="AN92">
        <v>0.72694000000000003</v>
      </c>
      <c r="AO92">
        <v>0</v>
      </c>
      <c r="AP92">
        <v>0.25619999999999998</v>
      </c>
      <c r="AQ92">
        <v>12.914999999999999</v>
      </c>
      <c r="AR92">
        <v>35.328000000000003</v>
      </c>
      <c r="AS92">
        <v>23.944559999999999</v>
      </c>
      <c r="AT92">
        <v>19.999967000000002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2090.1585789999999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601.01</v>
      </c>
      <c r="L93">
        <v>243</v>
      </c>
      <c r="M93">
        <v>92</v>
      </c>
      <c r="N93">
        <v>57.959899999999998</v>
      </c>
      <c r="O93">
        <v>60.678600000000003</v>
      </c>
      <c r="P93">
        <v>111.375</v>
      </c>
      <c r="Q93">
        <v>10.1389</v>
      </c>
      <c r="R93">
        <v>42.390099999999997</v>
      </c>
      <c r="S93">
        <v>23.687000000000001</v>
      </c>
      <c r="T93">
        <v>0</v>
      </c>
      <c r="U93">
        <v>418.77</v>
      </c>
      <c r="V93">
        <v>20.73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53.932499999999997</v>
      </c>
      <c r="AL93">
        <v>2.3239999999999998</v>
      </c>
      <c r="AM93">
        <v>5.2786799999999996</v>
      </c>
      <c r="AN93">
        <v>0.72694000000000003</v>
      </c>
      <c r="AO93">
        <v>0</v>
      </c>
      <c r="AP93">
        <v>0.25619999999999998</v>
      </c>
      <c r="AQ93">
        <v>12.914999999999999</v>
      </c>
      <c r="AR93">
        <v>35.328000000000003</v>
      </c>
      <c r="AS93">
        <v>23.944559999999999</v>
      </c>
      <c r="AT93">
        <v>19.999967000000002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2090.1585789999999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601.01</v>
      </c>
      <c r="L94">
        <v>243</v>
      </c>
      <c r="M94">
        <v>92</v>
      </c>
      <c r="N94">
        <v>57.959899999999998</v>
      </c>
      <c r="O94">
        <v>60.678600000000003</v>
      </c>
      <c r="P94">
        <v>111.375</v>
      </c>
      <c r="Q94">
        <v>10.1389</v>
      </c>
      <c r="R94">
        <v>42.390099999999997</v>
      </c>
      <c r="S94">
        <v>23.687000000000001</v>
      </c>
      <c r="T94">
        <v>0</v>
      </c>
      <c r="U94">
        <v>418.77</v>
      </c>
      <c r="V94">
        <v>20.73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53.932499999999997</v>
      </c>
      <c r="AL94">
        <v>2.3239999999999998</v>
      </c>
      <c r="AM94">
        <v>5.2786799999999996</v>
      </c>
      <c r="AN94">
        <v>0.72694000000000003</v>
      </c>
      <c r="AO94">
        <v>0</v>
      </c>
      <c r="AP94">
        <v>0.25619999999999998</v>
      </c>
      <c r="AQ94">
        <v>0</v>
      </c>
      <c r="AR94">
        <v>35.328000000000003</v>
      </c>
      <c r="AS94">
        <v>23.944559999999999</v>
      </c>
      <c r="AT94">
        <v>18.754424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2075.998036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541.01</v>
      </c>
      <c r="L95">
        <v>241</v>
      </c>
      <c r="M95">
        <v>92</v>
      </c>
      <c r="N95">
        <v>57.959899999999998</v>
      </c>
      <c r="O95">
        <v>60.678600000000003</v>
      </c>
      <c r="P95">
        <v>111.375</v>
      </c>
      <c r="Q95">
        <v>8.3472000000000008</v>
      </c>
      <c r="R95">
        <v>42.390099999999997</v>
      </c>
      <c r="S95">
        <v>19.153185000000001</v>
      </c>
      <c r="T95">
        <v>0</v>
      </c>
      <c r="U95">
        <v>418.77</v>
      </c>
      <c r="V95">
        <v>20.73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2.3239999999999998</v>
      </c>
      <c r="AM95">
        <v>5.2786799999999996</v>
      </c>
      <c r="AN95">
        <v>0.82259000000000004</v>
      </c>
      <c r="AO95">
        <v>0</v>
      </c>
      <c r="AP95">
        <v>0.25619999999999998</v>
      </c>
      <c r="AQ95">
        <v>0</v>
      </c>
      <c r="AR95">
        <v>35.328000000000003</v>
      </c>
      <c r="AS95">
        <v>29.5944</v>
      </c>
      <c r="AT95">
        <v>19.999967000000002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2014.6635539999993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458.01</v>
      </c>
      <c r="L96">
        <v>241</v>
      </c>
      <c r="M96">
        <v>92</v>
      </c>
      <c r="N96">
        <v>57.959899999999998</v>
      </c>
      <c r="O96">
        <v>60.678600000000003</v>
      </c>
      <c r="P96">
        <v>111.375</v>
      </c>
      <c r="Q96">
        <v>8.3472000000000008</v>
      </c>
      <c r="R96">
        <v>42.390099999999997</v>
      </c>
      <c r="S96">
        <v>19.096499999999999</v>
      </c>
      <c r="T96">
        <v>0</v>
      </c>
      <c r="U96">
        <v>418.77</v>
      </c>
      <c r="V96">
        <v>20.73</v>
      </c>
      <c r="W96">
        <v>46.399079999999998</v>
      </c>
      <c r="X96">
        <v>147.26089999999999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2.3239999999999998</v>
      </c>
      <c r="AM96">
        <v>0</v>
      </c>
      <c r="AN96">
        <v>0.82259000000000004</v>
      </c>
      <c r="AO96">
        <v>0</v>
      </c>
      <c r="AP96">
        <v>0.25619999999999998</v>
      </c>
      <c r="AQ96">
        <v>0</v>
      </c>
      <c r="AR96">
        <v>35.328000000000003</v>
      </c>
      <c r="AS96">
        <v>29.5944</v>
      </c>
      <c r="AT96">
        <v>19.999967000000002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1932.8489889999998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406.01</v>
      </c>
      <c r="L97">
        <v>241</v>
      </c>
      <c r="M97">
        <v>92</v>
      </c>
      <c r="N97">
        <v>57.959899999999998</v>
      </c>
      <c r="O97">
        <v>60.678600000000003</v>
      </c>
      <c r="P97">
        <v>119.276786</v>
      </c>
      <c r="Q97">
        <v>8.3472000000000008</v>
      </c>
      <c r="R97">
        <v>42.390099999999997</v>
      </c>
      <c r="S97">
        <v>19.096499999999999</v>
      </c>
      <c r="T97">
        <v>0</v>
      </c>
      <c r="U97">
        <v>418.77</v>
      </c>
      <c r="V97">
        <v>20.73</v>
      </c>
      <c r="W97">
        <v>46.399079999999998</v>
      </c>
      <c r="X97">
        <v>147.26089999999999</v>
      </c>
      <c r="Y97">
        <v>0</v>
      </c>
      <c r="Z97">
        <v>6.5208000000000004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0</v>
      </c>
      <c r="AN97">
        <v>0.82259000000000004</v>
      </c>
      <c r="AO97">
        <v>0</v>
      </c>
      <c r="AP97">
        <v>0.25619999999999998</v>
      </c>
      <c r="AQ97">
        <v>0</v>
      </c>
      <c r="AR97">
        <v>35.328000000000003</v>
      </c>
      <c r="AS97">
        <v>29.5944</v>
      </c>
      <c r="AT97">
        <v>19.999967000000002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1899.2087749999996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375.01</v>
      </c>
      <c r="L98">
        <v>241</v>
      </c>
      <c r="M98">
        <v>92</v>
      </c>
      <c r="N98">
        <v>57.959899999999998</v>
      </c>
      <c r="O98">
        <v>60.678600000000003</v>
      </c>
      <c r="P98">
        <v>122.625</v>
      </c>
      <c r="Q98">
        <v>8.3472000000000008</v>
      </c>
      <c r="R98">
        <v>33.772399999999998</v>
      </c>
      <c r="S98">
        <v>19.096499999999999</v>
      </c>
      <c r="T98">
        <v>0</v>
      </c>
      <c r="U98">
        <v>418.77</v>
      </c>
      <c r="V98">
        <v>20.73</v>
      </c>
      <c r="W98">
        <v>46.399079999999998</v>
      </c>
      <c r="X98">
        <v>147.26089999999999</v>
      </c>
      <c r="Y98">
        <v>0</v>
      </c>
      <c r="Z98">
        <v>6.5208000000000004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0</v>
      </c>
      <c r="AN98">
        <v>0.82259000000000004</v>
      </c>
      <c r="AO98">
        <v>0</v>
      </c>
      <c r="AP98">
        <v>0.25619999999999998</v>
      </c>
      <c r="AQ98">
        <v>0</v>
      </c>
      <c r="AR98">
        <v>35.328000000000003</v>
      </c>
      <c r="AS98">
        <v>29.5944</v>
      </c>
      <c r="AT98">
        <v>19.999967000000002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1862.9392889999995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12.373480324250016</v>
      </c>
      <c r="L99">
        <f t="shared" si="2"/>
        <v>7.727706260500006</v>
      </c>
      <c r="M99">
        <f t="shared" si="2"/>
        <v>2.2080000000000002</v>
      </c>
      <c r="N99">
        <f t="shared" si="2"/>
        <v>1.9926887499999979</v>
      </c>
      <c r="O99">
        <f t="shared" si="2"/>
        <v>1.4562805530000025</v>
      </c>
      <c r="P99">
        <f t="shared" si="2"/>
        <v>2.7609415180000005</v>
      </c>
      <c r="Q99">
        <f t="shared" si="2"/>
        <v>0.23075434400000011</v>
      </c>
      <c r="R99">
        <f t="shared" si="2"/>
        <v>0.88851604750000035</v>
      </c>
      <c r="S99">
        <f t="shared" si="2"/>
        <v>0.52704368150000036</v>
      </c>
      <c r="T99">
        <f t="shared" si="2"/>
        <v>0</v>
      </c>
      <c r="U99">
        <f t="shared" si="2"/>
        <v>10.050479999999991</v>
      </c>
      <c r="V99">
        <f t="shared" si="2"/>
        <v>0.47412865025000028</v>
      </c>
      <c r="W99">
        <f t="shared" si="2"/>
        <v>1.0666880200000013</v>
      </c>
      <c r="X99">
        <f t="shared" si="2"/>
        <v>3.4069529999999957</v>
      </c>
      <c r="Y99">
        <f t="shared" si="2"/>
        <v>0</v>
      </c>
      <c r="Z99">
        <f t="shared" si="2"/>
        <v>0.10323720000000006</v>
      </c>
      <c r="AA99">
        <f t="shared" si="2"/>
        <v>0.14218419999999998</v>
      </c>
      <c r="AB99">
        <f t="shared" si="2"/>
        <v>0.13746562500000001</v>
      </c>
      <c r="AC99">
        <f t="shared" si="2"/>
        <v>8.0282776E-2</v>
      </c>
      <c r="AD99">
        <f t="shared" si="2"/>
        <v>8.2555894999999976E-2</v>
      </c>
      <c r="AE99">
        <f t="shared" si="2"/>
        <v>0.29938548399999976</v>
      </c>
      <c r="AF99">
        <f t="shared" si="2"/>
        <v>0.25586699999999979</v>
      </c>
      <c r="AG99">
        <f t="shared" si="2"/>
        <v>1.0457855999999994</v>
      </c>
      <c r="AH99">
        <f t="shared" si="2"/>
        <v>0.53979000000000021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0.36704675000000048</v>
      </c>
      <c r="AM99">
        <f t="shared" si="2"/>
        <v>0.19979004000000003</v>
      </c>
      <c r="AN99">
        <f t="shared" si="2"/>
        <v>1.8498709999999998E-2</v>
      </c>
      <c r="AO99">
        <f t="shared" si="2"/>
        <v>0</v>
      </c>
      <c r="AP99">
        <f t="shared" si="2"/>
        <v>1.8574500000000015E-2</v>
      </c>
      <c r="AQ99">
        <f t="shared" si="2"/>
        <v>0.46934999999999955</v>
      </c>
      <c r="AR99">
        <f t="shared" si="2"/>
        <v>0.86443199999999965</v>
      </c>
      <c r="AS99">
        <f t="shared" si="2"/>
        <v>0.62886216599999945</v>
      </c>
      <c r="AT99">
        <f t="shared" si="2"/>
        <v>0.46488312974999957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52.17603222475001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360.45498500000002</v>
      </c>
      <c r="L3">
        <v>232.20349999999999</v>
      </c>
      <c r="M3">
        <v>88.641999999999996</v>
      </c>
      <c r="N3">
        <v>113.813438</v>
      </c>
      <c r="O3">
        <v>58.441296999999999</v>
      </c>
      <c r="P3">
        <v>121.003556</v>
      </c>
      <c r="Q3">
        <v>8.0425269999999998</v>
      </c>
      <c r="R3">
        <v>27.946607</v>
      </c>
      <c r="S3">
        <v>18.399477999999998</v>
      </c>
      <c r="T3">
        <v>0</v>
      </c>
      <c r="U3">
        <v>403.48489499999999</v>
      </c>
      <c r="V3">
        <v>16.018573</v>
      </c>
      <c r="W3">
        <v>35.669829999999997</v>
      </c>
      <c r="X3">
        <v>141.88587699999999</v>
      </c>
      <c r="Y3">
        <v>0</v>
      </c>
      <c r="Z3">
        <v>6.2827909999999996</v>
      </c>
      <c r="AA3">
        <v>0</v>
      </c>
      <c r="AB3">
        <v>0</v>
      </c>
      <c r="AC3">
        <v>0</v>
      </c>
      <c r="AD3">
        <v>0</v>
      </c>
      <c r="AE3">
        <v>1.8542559999999999</v>
      </c>
      <c r="AF3">
        <v>8.075094</v>
      </c>
      <c r="AG3">
        <v>41.983933999999998</v>
      </c>
      <c r="AH3">
        <v>0</v>
      </c>
      <c r="AI3">
        <v>0</v>
      </c>
      <c r="AJ3">
        <v>0</v>
      </c>
      <c r="AK3">
        <v>51.963963999999997</v>
      </c>
      <c r="AL3">
        <v>12.315457</v>
      </c>
      <c r="AM3">
        <v>5.0860079999999996</v>
      </c>
      <c r="AN3">
        <v>0.79256499999999996</v>
      </c>
      <c r="AO3">
        <v>0</v>
      </c>
      <c r="AP3">
        <v>0</v>
      </c>
      <c r="AQ3">
        <v>0</v>
      </c>
      <c r="AR3">
        <v>40.420752</v>
      </c>
      <c r="AS3">
        <v>30.733128000000001</v>
      </c>
      <c r="AT3">
        <v>18.256757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1843.7712690000003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360.45498500000002</v>
      </c>
      <c r="L4">
        <v>232.20349999999999</v>
      </c>
      <c r="M4">
        <v>88.641999999999996</v>
      </c>
      <c r="N4">
        <v>113.813438</v>
      </c>
      <c r="O4">
        <v>58.463830999999999</v>
      </c>
      <c r="P4">
        <v>121.003556</v>
      </c>
      <c r="Q4">
        <v>8.0425269999999998</v>
      </c>
      <c r="R4">
        <v>27.946607</v>
      </c>
      <c r="S4">
        <v>18.399477999999998</v>
      </c>
      <c r="T4">
        <v>0</v>
      </c>
      <c r="U4">
        <v>403.48489499999999</v>
      </c>
      <c r="V4">
        <v>16.018573</v>
      </c>
      <c r="W4">
        <v>35.669829999999997</v>
      </c>
      <c r="X4">
        <v>122.817441</v>
      </c>
      <c r="Y4">
        <v>0</v>
      </c>
      <c r="Z4">
        <v>6.2827909999999996</v>
      </c>
      <c r="AA4">
        <v>0</v>
      </c>
      <c r="AB4">
        <v>0</v>
      </c>
      <c r="AC4">
        <v>0</v>
      </c>
      <c r="AD4">
        <v>0</v>
      </c>
      <c r="AE4">
        <v>1.8542559999999999</v>
      </c>
      <c r="AF4">
        <v>8.075094</v>
      </c>
      <c r="AG4">
        <v>41.983933999999998</v>
      </c>
      <c r="AH4">
        <v>0</v>
      </c>
      <c r="AI4">
        <v>0</v>
      </c>
      <c r="AJ4">
        <v>0</v>
      </c>
      <c r="AK4">
        <v>51.963963999999997</v>
      </c>
      <c r="AL4">
        <v>54.299970000000002</v>
      </c>
      <c r="AM4">
        <v>5.0860079999999996</v>
      </c>
      <c r="AN4">
        <v>0.79256499999999996</v>
      </c>
      <c r="AO4">
        <v>0</v>
      </c>
      <c r="AP4">
        <v>0</v>
      </c>
      <c r="AQ4">
        <v>0</v>
      </c>
      <c r="AR4">
        <v>40.420752</v>
      </c>
      <c r="AS4">
        <v>30.733128000000001</v>
      </c>
      <c r="AT4">
        <v>17.613755999999999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1866.0668790000004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360.45498500000002</v>
      </c>
      <c r="L5">
        <v>232.20349999999999</v>
      </c>
      <c r="M5">
        <v>88.641999999999996</v>
      </c>
      <c r="N5">
        <v>113.813438</v>
      </c>
      <c r="O5">
        <v>58.463830999999999</v>
      </c>
      <c r="P5">
        <v>121.003556</v>
      </c>
      <c r="Q5">
        <v>8.0425269999999998</v>
      </c>
      <c r="R5">
        <v>32.539707</v>
      </c>
      <c r="S5">
        <v>18.399477999999998</v>
      </c>
      <c r="T5">
        <v>0</v>
      </c>
      <c r="U5">
        <v>403.48489499999999</v>
      </c>
      <c r="V5">
        <v>16.018573</v>
      </c>
      <c r="W5">
        <v>35.669829999999997</v>
      </c>
      <c r="X5">
        <v>114.14594099999999</v>
      </c>
      <c r="Y5">
        <v>0</v>
      </c>
      <c r="Z5">
        <v>6.2827909999999996</v>
      </c>
      <c r="AA5">
        <v>0</v>
      </c>
      <c r="AB5">
        <v>0</v>
      </c>
      <c r="AC5">
        <v>0</v>
      </c>
      <c r="AD5">
        <v>0</v>
      </c>
      <c r="AE5">
        <v>1.8542559999999999</v>
      </c>
      <c r="AF5">
        <v>8.075094</v>
      </c>
      <c r="AG5">
        <v>41.983933999999998</v>
      </c>
      <c r="AH5">
        <v>0</v>
      </c>
      <c r="AI5">
        <v>0</v>
      </c>
      <c r="AJ5">
        <v>0</v>
      </c>
      <c r="AK5">
        <v>51.963963999999997</v>
      </c>
      <c r="AL5">
        <v>54.299970000000002</v>
      </c>
      <c r="AM5">
        <v>5.0860079999999996</v>
      </c>
      <c r="AN5">
        <v>0.77413399999999999</v>
      </c>
      <c r="AO5">
        <v>0</v>
      </c>
      <c r="AP5">
        <v>0</v>
      </c>
      <c r="AQ5">
        <v>0</v>
      </c>
      <c r="AR5">
        <v>34.038527999999999</v>
      </c>
      <c r="AS5">
        <v>30.733128000000001</v>
      </c>
      <c r="AT5">
        <v>16.454619000000001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1854.4286870000008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360.45498500000002</v>
      </c>
      <c r="L6">
        <v>232.20349999999999</v>
      </c>
      <c r="M6">
        <v>88.641999999999996</v>
      </c>
      <c r="N6">
        <v>113.813438</v>
      </c>
      <c r="O6">
        <v>58.463830999999999</v>
      </c>
      <c r="P6">
        <v>121.003556</v>
      </c>
      <c r="Q6">
        <v>8.0425269999999998</v>
      </c>
      <c r="R6">
        <v>32.539707</v>
      </c>
      <c r="S6">
        <v>18.399477999999998</v>
      </c>
      <c r="T6">
        <v>0</v>
      </c>
      <c r="U6">
        <v>403.48489499999999</v>
      </c>
      <c r="V6">
        <v>16.018573</v>
      </c>
      <c r="W6">
        <v>35.669829999999997</v>
      </c>
      <c r="X6">
        <v>114.14594099999999</v>
      </c>
      <c r="Y6">
        <v>0</v>
      </c>
      <c r="Z6">
        <v>6.2827909999999996</v>
      </c>
      <c r="AA6">
        <v>0</v>
      </c>
      <c r="AB6">
        <v>0</v>
      </c>
      <c r="AC6">
        <v>0</v>
      </c>
      <c r="AD6">
        <v>0</v>
      </c>
      <c r="AE6">
        <v>1.8542559999999999</v>
      </c>
      <c r="AF6">
        <v>8.075094</v>
      </c>
      <c r="AG6">
        <v>41.983933999999998</v>
      </c>
      <c r="AH6">
        <v>0</v>
      </c>
      <c r="AI6">
        <v>0</v>
      </c>
      <c r="AJ6">
        <v>0</v>
      </c>
      <c r="AK6">
        <v>51.963963999999997</v>
      </c>
      <c r="AL6">
        <v>54.299970000000002</v>
      </c>
      <c r="AM6">
        <v>5.0860079999999996</v>
      </c>
      <c r="AN6">
        <v>0.77413399999999999</v>
      </c>
      <c r="AO6">
        <v>0</v>
      </c>
      <c r="AP6">
        <v>0</v>
      </c>
      <c r="AQ6">
        <v>0</v>
      </c>
      <c r="AR6">
        <v>34.038527999999999</v>
      </c>
      <c r="AS6">
        <v>30.733128000000001</v>
      </c>
      <c r="AT6">
        <v>16.748891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1854.7229590000006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360.45498500000002</v>
      </c>
      <c r="L7">
        <v>232.20349999999999</v>
      </c>
      <c r="M7">
        <v>88.641999999999996</v>
      </c>
      <c r="N7">
        <v>113.813438</v>
      </c>
      <c r="O7">
        <v>58.463830999999999</v>
      </c>
      <c r="P7">
        <v>121.003556</v>
      </c>
      <c r="Q7">
        <v>7.7080000000000002</v>
      </c>
      <c r="R7">
        <v>32.539707</v>
      </c>
      <c r="S7">
        <v>15.416</v>
      </c>
      <c r="T7">
        <v>0</v>
      </c>
      <c r="U7">
        <v>403.48489499999999</v>
      </c>
      <c r="V7">
        <v>16.018573</v>
      </c>
      <c r="W7">
        <v>35.669829999999997</v>
      </c>
      <c r="X7">
        <v>114.14594099999999</v>
      </c>
      <c r="Y7">
        <v>0</v>
      </c>
      <c r="Z7">
        <v>6.2827909999999996</v>
      </c>
      <c r="AA7">
        <v>0</v>
      </c>
      <c r="AB7">
        <v>0</v>
      </c>
      <c r="AC7">
        <v>0</v>
      </c>
      <c r="AD7">
        <v>0</v>
      </c>
      <c r="AE7">
        <v>1.8542559999999999</v>
      </c>
      <c r="AF7">
        <v>8.075094</v>
      </c>
      <c r="AG7">
        <v>41.983933999999998</v>
      </c>
      <c r="AH7">
        <v>0</v>
      </c>
      <c r="AI7">
        <v>0</v>
      </c>
      <c r="AJ7">
        <v>0</v>
      </c>
      <c r="AK7">
        <v>51.963963999999997</v>
      </c>
      <c r="AL7">
        <v>54.299970000000002</v>
      </c>
      <c r="AM7">
        <v>9.2472879999999993</v>
      </c>
      <c r="AN7">
        <v>0.77413399999999999</v>
      </c>
      <c r="AO7">
        <v>0</v>
      </c>
      <c r="AP7">
        <v>0</v>
      </c>
      <c r="AQ7">
        <v>0</v>
      </c>
      <c r="AR7">
        <v>34.038527999999999</v>
      </c>
      <c r="AS7">
        <v>30.733128000000001</v>
      </c>
      <c r="AT7">
        <v>16.241731000000001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1855.0590740000007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360.45498500000002</v>
      </c>
      <c r="L8">
        <v>232.20349999999999</v>
      </c>
      <c r="M8">
        <v>88.641999999999996</v>
      </c>
      <c r="N8">
        <v>113.813438</v>
      </c>
      <c r="O8">
        <v>58.463830999999999</v>
      </c>
      <c r="P8">
        <v>121.003556</v>
      </c>
      <c r="Q8">
        <v>7.7080000000000002</v>
      </c>
      <c r="R8">
        <v>27.946607</v>
      </c>
      <c r="S8">
        <v>15.416</v>
      </c>
      <c r="T8">
        <v>0</v>
      </c>
      <c r="U8">
        <v>403.48489499999999</v>
      </c>
      <c r="V8">
        <v>16.018573</v>
      </c>
      <c r="W8">
        <v>35.669829999999997</v>
      </c>
      <c r="X8">
        <v>114.14594099999999</v>
      </c>
      <c r="Y8">
        <v>0</v>
      </c>
      <c r="Z8">
        <v>6.2827909999999996</v>
      </c>
      <c r="AA8">
        <v>0</v>
      </c>
      <c r="AB8">
        <v>0</v>
      </c>
      <c r="AC8">
        <v>0</v>
      </c>
      <c r="AD8">
        <v>0</v>
      </c>
      <c r="AE8">
        <v>1.8542559999999999</v>
      </c>
      <c r="AF8">
        <v>8.075094</v>
      </c>
      <c r="AG8">
        <v>41.983933999999998</v>
      </c>
      <c r="AH8">
        <v>0</v>
      </c>
      <c r="AI8">
        <v>0</v>
      </c>
      <c r="AJ8">
        <v>0</v>
      </c>
      <c r="AK8">
        <v>51.963963999999997</v>
      </c>
      <c r="AL8">
        <v>54.299970000000002</v>
      </c>
      <c r="AM8">
        <v>9.2472879999999993</v>
      </c>
      <c r="AN8">
        <v>0.77413399999999999</v>
      </c>
      <c r="AO8">
        <v>0</v>
      </c>
      <c r="AP8">
        <v>0</v>
      </c>
      <c r="AQ8">
        <v>0</v>
      </c>
      <c r="AR8">
        <v>40.420752</v>
      </c>
      <c r="AS8">
        <v>30.733128000000001</v>
      </c>
      <c r="AT8">
        <v>17.032171000000002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1857.6386380000006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360.45498500000002</v>
      </c>
      <c r="L9">
        <v>232.20349999999999</v>
      </c>
      <c r="M9">
        <v>88.641999999999996</v>
      </c>
      <c r="N9">
        <v>113.813438</v>
      </c>
      <c r="O9">
        <v>58.463830999999999</v>
      </c>
      <c r="P9">
        <v>121.003556</v>
      </c>
      <c r="Q9">
        <v>7.7080000000000002</v>
      </c>
      <c r="R9">
        <v>27.946607</v>
      </c>
      <c r="S9">
        <v>15.416</v>
      </c>
      <c r="T9">
        <v>0</v>
      </c>
      <c r="U9">
        <v>403.48489499999999</v>
      </c>
      <c r="V9">
        <v>16.018573</v>
      </c>
      <c r="W9">
        <v>35.669829999999997</v>
      </c>
      <c r="X9">
        <v>114.14594099999999</v>
      </c>
      <c r="Y9">
        <v>0</v>
      </c>
      <c r="Z9">
        <v>6.2827909999999996</v>
      </c>
      <c r="AA9">
        <v>0</v>
      </c>
      <c r="AB9">
        <v>0</v>
      </c>
      <c r="AC9">
        <v>0</v>
      </c>
      <c r="AD9">
        <v>0</v>
      </c>
      <c r="AE9">
        <v>1.8542559999999999</v>
      </c>
      <c r="AF9">
        <v>8.075094</v>
      </c>
      <c r="AG9">
        <v>41.983933999999998</v>
      </c>
      <c r="AH9">
        <v>0</v>
      </c>
      <c r="AI9">
        <v>0</v>
      </c>
      <c r="AJ9">
        <v>0</v>
      </c>
      <c r="AK9">
        <v>51.963963999999997</v>
      </c>
      <c r="AL9">
        <v>54.299970000000002</v>
      </c>
      <c r="AM9">
        <v>15.2272</v>
      </c>
      <c r="AN9">
        <v>0.77413399999999999</v>
      </c>
      <c r="AO9">
        <v>0</v>
      </c>
      <c r="AP9">
        <v>0</v>
      </c>
      <c r="AQ9">
        <v>0</v>
      </c>
      <c r="AR9">
        <v>40.420752</v>
      </c>
      <c r="AS9">
        <v>30.733128000000001</v>
      </c>
      <c r="AT9">
        <v>14.616377999999999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1861.2027570000005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360.45498500000002</v>
      </c>
      <c r="L10">
        <v>232.20349999999999</v>
      </c>
      <c r="M10">
        <v>88.641999999999996</v>
      </c>
      <c r="N10">
        <v>113.813438</v>
      </c>
      <c r="O10">
        <v>58.463830999999999</v>
      </c>
      <c r="P10">
        <v>121.003556</v>
      </c>
      <c r="Q10">
        <v>7.7080000000000002</v>
      </c>
      <c r="R10">
        <v>27.946607</v>
      </c>
      <c r="S10">
        <v>15.416</v>
      </c>
      <c r="T10">
        <v>0</v>
      </c>
      <c r="U10">
        <v>403.48489499999999</v>
      </c>
      <c r="V10">
        <v>16.018573</v>
      </c>
      <c r="W10">
        <v>35.669829999999997</v>
      </c>
      <c r="X10">
        <v>114.14594099999999</v>
      </c>
      <c r="Y10">
        <v>0</v>
      </c>
      <c r="Z10">
        <v>6.2827909999999996</v>
      </c>
      <c r="AA10">
        <v>0</v>
      </c>
      <c r="AB10">
        <v>0</v>
      </c>
      <c r="AC10">
        <v>0</v>
      </c>
      <c r="AD10">
        <v>0</v>
      </c>
      <c r="AE10">
        <v>1.8542559999999999</v>
      </c>
      <c r="AF10">
        <v>8.075094</v>
      </c>
      <c r="AG10">
        <v>41.983933999999998</v>
      </c>
      <c r="AH10">
        <v>0</v>
      </c>
      <c r="AI10">
        <v>0</v>
      </c>
      <c r="AJ10">
        <v>0</v>
      </c>
      <c r="AK10">
        <v>51.963963999999997</v>
      </c>
      <c r="AL10">
        <v>12.315457</v>
      </c>
      <c r="AM10">
        <v>15.2272</v>
      </c>
      <c r="AN10">
        <v>0.77413399999999999</v>
      </c>
      <c r="AO10">
        <v>0</v>
      </c>
      <c r="AP10">
        <v>0</v>
      </c>
      <c r="AQ10">
        <v>0</v>
      </c>
      <c r="AR10">
        <v>34.038527999999999</v>
      </c>
      <c r="AS10">
        <v>30.733128000000001</v>
      </c>
      <c r="AT10">
        <v>13.236286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1811.4559280000005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360.45498500000002</v>
      </c>
      <c r="L11">
        <v>232.20349999999999</v>
      </c>
      <c r="M11">
        <v>88.641999999999996</v>
      </c>
      <c r="N11">
        <v>113.813438</v>
      </c>
      <c r="O11">
        <v>58.463830999999999</v>
      </c>
      <c r="P11">
        <v>121.003556</v>
      </c>
      <c r="Q11">
        <v>7.7080000000000002</v>
      </c>
      <c r="R11">
        <v>27.946607</v>
      </c>
      <c r="S11">
        <v>15.416</v>
      </c>
      <c r="T11">
        <v>0</v>
      </c>
      <c r="U11">
        <v>403.48489499999999</v>
      </c>
      <c r="V11">
        <v>16.018573</v>
      </c>
      <c r="W11">
        <v>35.669829999999997</v>
      </c>
      <c r="X11">
        <v>114.14594099999999</v>
      </c>
      <c r="Y11">
        <v>0</v>
      </c>
      <c r="Z11">
        <v>6.2827909999999996</v>
      </c>
      <c r="AA11">
        <v>0</v>
      </c>
      <c r="AB11">
        <v>0</v>
      </c>
      <c r="AC11">
        <v>0</v>
      </c>
      <c r="AD11">
        <v>0</v>
      </c>
      <c r="AE11">
        <v>1.8542559999999999</v>
      </c>
      <c r="AF11">
        <v>8.075094</v>
      </c>
      <c r="AG11">
        <v>41.983933999999998</v>
      </c>
      <c r="AH11">
        <v>0</v>
      </c>
      <c r="AI11">
        <v>0</v>
      </c>
      <c r="AJ11">
        <v>0</v>
      </c>
      <c r="AK11">
        <v>51.963963999999997</v>
      </c>
      <c r="AL11">
        <v>12.315457</v>
      </c>
      <c r="AM11">
        <v>15.2272</v>
      </c>
      <c r="AN11">
        <v>0.77413399999999999</v>
      </c>
      <c r="AO11">
        <v>0</v>
      </c>
      <c r="AP11">
        <v>0</v>
      </c>
      <c r="AQ11">
        <v>0</v>
      </c>
      <c r="AR11">
        <v>34.038527999999999</v>
      </c>
      <c r="AS11">
        <v>20.737603</v>
      </c>
      <c r="AT11">
        <v>13.276725000000001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1801.5008420000004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360.45498500000002</v>
      </c>
      <c r="L12">
        <v>232.20349999999999</v>
      </c>
      <c r="M12">
        <v>88.641999999999996</v>
      </c>
      <c r="N12">
        <v>113.813438</v>
      </c>
      <c r="O12">
        <v>58.463830999999999</v>
      </c>
      <c r="P12">
        <v>121.003556</v>
      </c>
      <c r="Q12">
        <v>7.7080000000000002</v>
      </c>
      <c r="R12">
        <v>27.946607</v>
      </c>
      <c r="S12">
        <v>15.416</v>
      </c>
      <c r="T12">
        <v>0</v>
      </c>
      <c r="U12">
        <v>403.48489499999999</v>
      </c>
      <c r="V12">
        <v>16.018573</v>
      </c>
      <c r="W12">
        <v>35.669829999999997</v>
      </c>
      <c r="X12">
        <v>114.14594099999999</v>
      </c>
      <c r="Y12">
        <v>0</v>
      </c>
      <c r="Z12">
        <v>6.2827909999999996</v>
      </c>
      <c r="AA12">
        <v>0</v>
      </c>
      <c r="AB12">
        <v>0</v>
      </c>
      <c r="AC12">
        <v>0</v>
      </c>
      <c r="AD12">
        <v>0</v>
      </c>
      <c r="AE12">
        <v>1.8542559999999999</v>
      </c>
      <c r="AF12">
        <v>8.075094</v>
      </c>
      <c r="AG12">
        <v>41.983933999999998</v>
      </c>
      <c r="AH12">
        <v>0</v>
      </c>
      <c r="AI12">
        <v>0</v>
      </c>
      <c r="AJ12">
        <v>0</v>
      </c>
      <c r="AK12">
        <v>51.963963999999997</v>
      </c>
      <c r="AL12">
        <v>12.315457</v>
      </c>
      <c r="AM12">
        <v>15.2272</v>
      </c>
      <c r="AN12">
        <v>0.77413399999999999</v>
      </c>
      <c r="AO12">
        <v>0</v>
      </c>
      <c r="AP12">
        <v>0</v>
      </c>
      <c r="AQ12">
        <v>0</v>
      </c>
      <c r="AR12">
        <v>34.038527999999999</v>
      </c>
      <c r="AS12">
        <v>20.737603</v>
      </c>
      <c r="AT12">
        <v>15.05123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1803.2753470000005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360.45498500000002</v>
      </c>
      <c r="L13">
        <v>232.20349999999999</v>
      </c>
      <c r="M13">
        <v>88.641999999999996</v>
      </c>
      <c r="N13">
        <v>113.813438</v>
      </c>
      <c r="O13">
        <v>58.463830999999999</v>
      </c>
      <c r="P13">
        <v>121.003556</v>
      </c>
      <c r="Q13">
        <v>7.7080000000000002</v>
      </c>
      <c r="R13">
        <v>27.946607</v>
      </c>
      <c r="S13">
        <v>15.416</v>
      </c>
      <c r="T13">
        <v>0</v>
      </c>
      <c r="U13">
        <v>403.48489499999999</v>
      </c>
      <c r="V13">
        <v>16.018573</v>
      </c>
      <c r="W13">
        <v>35.669829999999997</v>
      </c>
      <c r="X13">
        <v>114.14594099999999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1.8542559999999999</v>
      </c>
      <c r="AF13">
        <v>8.075094</v>
      </c>
      <c r="AG13">
        <v>41.983933999999998</v>
      </c>
      <c r="AH13">
        <v>0</v>
      </c>
      <c r="AI13">
        <v>0</v>
      </c>
      <c r="AJ13">
        <v>0</v>
      </c>
      <c r="AK13">
        <v>51.963963999999997</v>
      </c>
      <c r="AL13">
        <v>12.315457</v>
      </c>
      <c r="AM13">
        <v>15.2272</v>
      </c>
      <c r="AN13">
        <v>0.77413399999999999</v>
      </c>
      <c r="AO13">
        <v>0</v>
      </c>
      <c r="AP13">
        <v>0</v>
      </c>
      <c r="AQ13">
        <v>0</v>
      </c>
      <c r="AR13">
        <v>40.420752</v>
      </c>
      <c r="AS13">
        <v>20.737603</v>
      </c>
      <c r="AT13">
        <v>14.924163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1803.2477130000002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360.45498500000002</v>
      </c>
      <c r="L14">
        <v>232.20349999999999</v>
      </c>
      <c r="M14">
        <v>88.641999999999996</v>
      </c>
      <c r="N14">
        <v>113.813438</v>
      </c>
      <c r="O14">
        <v>58.463830999999999</v>
      </c>
      <c r="P14">
        <v>121.003556</v>
      </c>
      <c r="Q14">
        <v>7.7080000000000002</v>
      </c>
      <c r="R14">
        <v>27.946607</v>
      </c>
      <c r="S14">
        <v>15.416</v>
      </c>
      <c r="T14">
        <v>0</v>
      </c>
      <c r="U14">
        <v>403.48489499999999</v>
      </c>
      <c r="V14">
        <v>16.018573</v>
      </c>
      <c r="W14">
        <v>35.669829999999997</v>
      </c>
      <c r="X14">
        <v>114.14594099999999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1.8542559999999999</v>
      </c>
      <c r="AF14">
        <v>8.075094</v>
      </c>
      <c r="AG14">
        <v>41.983933999999998</v>
      </c>
      <c r="AH14">
        <v>0</v>
      </c>
      <c r="AI14">
        <v>0</v>
      </c>
      <c r="AJ14">
        <v>0</v>
      </c>
      <c r="AK14">
        <v>51.963963999999997</v>
      </c>
      <c r="AL14">
        <v>12.315457</v>
      </c>
      <c r="AM14">
        <v>15.2272</v>
      </c>
      <c r="AN14">
        <v>0.77413399999999999</v>
      </c>
      <c r="AO14">
        <v>0</v>
      </c>
      <c r="AP14">
        <v>0</v>
      </c>
      <c r="AQ14">
        <v>0</v>
      </c>
      <c r="AR14">
        <v>40.420752</v>
      </c>
      <c r="AS14">
        <v>20.737603</v>
      </c>
      <c r="AT14">
        <v>18.576239999999999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1806.8997900000004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360.45498500000002</v>
      </c>
      <c r="L15">
        <v>232.20349999999999</v>
      </c>
      <c r="M15">
        <v>88.641999999999996</v>
      </c>
      <c r="N15">
        <v>113.813438</v>
      </c>
      <c r="O15">
        <v>58.463830999999999</v>
      </c>
      <c r="P15">
        <v>121.003556</v>
      </c>
      <c r="Q15">
        <v>7.7080000000000002</v>
      </c>
      <c r="R15">
        <v>27.946607</v>
      </c>
      <c r="S15">
        <v>15.416</v>
      </c>
      <c r="T15">
        <v>0</v>
      </c>
      <c r="U15">
        <v>403.48489499999999</v>
      </c>
      <c r="V15">
        <v>16.018573</v>
      </c>
      <c r="W15">
        <v>35.669829999999997</v>
      </c>
      <c r="X15">
        <v>114.14594099999999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1.8542559999999999</v>
      </c>
      <c r="AF15">
        <v>8.075094</v>
      </c>
      <c r="AG15">
        <v>41.983933999999998</v>
      </c>
      <c r="AH15">
        <v>0</v>
      </c>
      <c r="AI15">
        <v>0</v>
      </c>
      <c r="AJ15">
        <v>0</v>
      </c>
      <c r="AK15">
        <v>51.963963999999997</v>
      </c>
      <c r="AL15">
        <v>12.315457</v>
      </c>
      <c r="AM15">
        <v>15.2272</v>
      </c>
      <c r="AN15">
        <v>0.77413399999999999</v>
      </c>
      <c r="AO15">
        <v>0</v>
      </c>
      <c r="AP15">
        <v>0</v>
      </c>
      <c r="AQ15">
        <v>0</v>
      </c>
      <c r="AR15">
        <v>34.038527999999999</v>
      </c>
      <c r="AS15">
        <v>20.737603</v>
      </c>
      <c r="AT15">
        <v>18.596612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1800.5379380000004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360.45498500000002</v>
      </c>
      <c r="L16">
        <v>232.20349999999999</v>
      </c>
      <c r="M16">
        <v>88.641999999999996</v>
      </c>
      <c r="N16">
        <v>113.813438</v>
      </c>
      <c r="O16">
        <v>58.463830999999999</v>
      </c>
      <c r="P16">
        <v>121.003556</v>
      </c>
      <c r="Q16">
        <v>7.7080000000000002</v>
      </c>
      <c r="R16">
        <v>27.946607</v>
      </c>
      <c r="S16">
        <v>15.416</v>
      </c>
      <c r="T16">
        <v>0</v>
      </c>
      <c r="U16">
        <v>403.48489499999999</v>
      </c>
      <c r="V16">
        <v>16.018573</v>
      </c>
      <c r="W16">
        <v>35.669829999999997</v>
      </c>
      <c r="X16">
        <v>114.14594099999999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1.8542559999999999</v>
      </c>
      <c r="AF16">
        <v>8.075094</v>
      </c>
      <c r="AG16">
        <v>41.983933999999998</v>
      </c>
      <c r="AH16">
        <v>0</v>
      </c>
      <c r="AI16">
        <v>0</v>
      </c>
      <c r="AJ16">
        <v>0</v>
      </c>
      <c r="AK16">
        <v>51.963963999999997</v>
      </c>
      <c r="AL16">
        <v>12.315457</v>
      </c>
      <c r="AM16">
        <v>15.2272</v>
      </c>
      <c r="AN16">
        <v>0.77413399999999999</v>
      </c>
      <c r="AO16">
        <v>0</v>
      </c>
      <c r="AP16">
        <v>0</v>
      </c>
      <c r="AQ16">
        <v>0</v>
      </c>
      <c r="AR16">
        <v>34.038527999999999</v>
      </c>
      <c r="AS16">
        <v>20.737603</v>
      </c>
      <c r="AT16">
        <v>17.27975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1799.2210760000003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360.45498500000002</v>
      </c>
      <c r="L17">
        <v>232.20349999999999</v>
      </c>
      <c r="M17">
        <v>88.641999999999996</v>
      </c>
      <c r="N17">
        <v>113.813438</v>
      </c>
      <c r="O17">
        <v>58.463830999999999</v>
      </c>
      <c r="P17">
        <v>121.003556</v>
      </c>
      <c r="Q17">
        <v>7.7080000000000002</v>
      </c>
      <c r="R17">
        <v>27.946607</v>
      </c>
      <c r="S17">
        <v>15.416</v>
      </c>
      <c r="T17">
        <v>0</v>
      </c>
      <c r="U17">
        <v>403.48489499999999</v>
      </c>
      <c r="V17">
        <v>16.018573</v>
      </c>
      <c r="W17">
        <v>35.669829999999997</v>
      </c>
      <c r="X17">
        <v>114.14594099999999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1.8542559999999999</v>
      </c>
      <c r="AF17">
        <v>8.075094</v>
      </c>
      <c r="AG17">
        <v>41.983933999999998</v>
      </c>
      <c r="AH17">
        <v>0</v>
      </c>
      <c r="AI17">
        <v>0</v>
      </c>
      <c r="AJ17">
        <v>0</v>
      </c>
      <c r="AK17">
        <v>51.963963999999997</v>
      </c>
      <c r="AL17">
        <v>12.315457</v>
      </c>
      <c r="AM17">
        <v>15.2272</v>
      </c>
      <c r="AN17">
        <v>0.77413399999999999</v>
      </c>
      <c r="AO17">
        <v>0</v>
      </c>
      <c r="AP17">
        <v>0</v>
      </c>
      <c r="AQ17">
        <v>0</v>
      </c>
      <c r="AR17">
        <v>34.038527999999999</v>
      </c>
      <c r="AS17">
        <v>20.737603</v>
      </c>
      <c r="AT17">
        <v>18.341771000000001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1800.2830970000005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360.45498500000002</v>
      </c>
      <c r="L18">
        <v>232.20349999999999</v>
      </c>
      <c r="M18">
        <v>88.641999999999996</v>
      </c>
      <c r="N18">
        <v>113.813438</v>
      </c>
      <c r="O18">
        <v>58.463830999999999</v>
      </c>
      <c r="P18">
        <v>121.003556</v>
      </c>
      <c r="Q18">
        <v>7.7080000000000002</v>
      </c>
      <c r="R18">
        <v>27.946607</v>
      </c>
      <c r="S18">
        <v>15.416</v>
      </c>
      <c r="T18">
        <v>0</v>
      </c>
      <c r="U18">
        <v>403.48489499999999</v>
      </c>
      <c r="V18">
        <v>16.018573</v>
      </c>
      <c r="W18">
        <v>35.669829999999997</v>
      </c>
      <c r="X18">
        <v>114.14594099999999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1.8542559999999999</v>
      </c>
      <c r="AF18">
        <v>8.075094</v>
      </c>
      <c r="AG18">
        <v>41.983933999999998</v>
      </c>
      <c r="AH18">
        <v>0</v>
      </c>
      <c r="AI18">
        <v>0</v>
      </c>
      <c r="AJ18">
        <v>0</v>
      </c>
      <c r="AK18">
        <v>51.963963999999997</v>
      </c>
      <c r="AL18">
        <v>12.315457</v>
      </c>
      <c r="AM18">
        <v>15.2272</v>
      </c>
      <c r="AN18">
        <v>0.77413399999999999</v>
      </c>
      <c r="AO18">
        <v>0</v>
      </c>
      <c r="AP18">
        <v>0</v>
      </c>
      <c r="AQ18">
        <v>0</v>
      </c>
      <c r="AR18">
        <v>40.420752</v>
      </c>
      <c r="AS18">
        <v>20.737603</v>
      </c>
      <c r="AT18">
        <v>18.063130000000001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1806.3866800000003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360.45498500000002</v>
      </c>
      <c r="L19">
        <v>232.20349999999999</v>
      </c>
      <c r="M19">
        <v>88.641999999999996</v>
      </c>
      <c r="N19">
        <v>113.813438</v>
      </c>
      <c r="O19">
        <v>58.463830999999999</v>
      </c>
      <c r="P19">
        <v>121.003556</v>
      </c>
      <c r="Q19">
        <v>7.7080000000000002</v>
      </c>
      <c r="R19">
        <v>23.123999999999999</v>
      </c>
      <c r="S19">
        <v>15.416</v>
      </c>
      <c r="T19">
        <v>0</v>
      </c>
      <c r="U19">
        <v>403.48489499999999</v>
      </c>
      <c r="V19">
        <v>16.018573</v>
      </c>
      <c r="W19">
        <v>35.669829999999997</v>
      </c>
      <c r="X19">
        <v>114.14594099999999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1.8542559999999999</v>
      </c>
      <c r="AF19">
        <v>8.075094</v>
      </c>
      <c r="AG19">
        <v>41.983933999999998</v>
      </c>
      <c r="AH19">
        <v>0</v>
      </c>
      <c r="AI19">
        <v>0</v>
      </c>
      <c r="AJ19">
        <v>0</v>
      </c>
      <c r="AK19">
        <v>51.963963999999997</v>
      </c>
      <c r="AL19">
        <v>12.315457</v>
      </c>
      <c r="AM19">
        <v>15.2272</v>
      </c>
      <c r="AN19">
        <v>0.77413399999999999</v>
      </c>
      <c r="AO19">
        <v>0</v>
      </c>
      <c r="AP19">
        <v>0</v>
      </c>
      <c r="AQ19">
        <v>0</v>
      </c>
      <c r="AR19">
        <v>40.420752</v>
      </c>
      <c r="AS19">
        <v>20.737603</v>
      </c>
      <c r="AT19">
        <v>18.890782999999999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1802.3917260000005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360.45498500000002</v>
      </c>
      <c r="L20">
        <v>232.20349999999999</v>
      </c>
      <c r="M20">
        <v>88.641999999999996</v>
      </c>
      <c r="N20">
        <v>113.813438</v>
      </c>
      <c r="O20">
        <v>58.463830999999999</v>
      </c>
      <c r="P20">
        <v>121.003556</v>
      </c>
      <c r="Q20">
        <v>7.7080000000000002</v>
      </c>
      <c r="R20">
        <v>27.946607</v>
      </c>
      <c r="S20">
        <v>15.416</v>
      </c>
      <c r="T20">
        <v>0</v>
      </c>
      <c r="U20">
        <v>403.48489499999999</v>
      </c>
      <c r="V20">
        <v>16.018573</v>
      </c>
      <c r="W20">
        <v>35.669829999999997</v>
      </c>
      <c r="X20">
        <v>114.14594099999999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1.8542559999999999</v>
      </c>
      <c r="AF20">
        <v>8.075094</v>
      </c>
      <c r="AG20">
        <v>41.983933999999998</v>
      </c>
      <c r="AH20">
        <v>0</v>
      </c>
      <c r="AI20">
        <v>0</v>
      </c>
      <c r="AJ20">
        <v>0</v>
      </c>
      <c r="AK20">
        <v>51.963963999999997</v>
      </c>
      <c r="AL20">
        <v>12.315457</v>
      </c>
      <c r="AM20">
        <v>15.2272</v>
      </c>
      <c r="AN20">
        <v>0.77413399999999999</v>
      </c>
      <c r="AO20">
        <v>0</v>
      </c>
      <c r="AP20">
        <v>0</v>
      </c>
      <c r="AQ20">
        <v>12.989907000000001</v>
      </c>
      <c r="AR20">
        <v>34.038527999999999</v>
      </c>
      <c r="AS20">
        <v>20.737603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1814.2012010000003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360.45498500000002</v>
      </c>
      <c r="L21">
        <v>232.20349999999999</v>
      </c>
      <c r="M21">
        <v>88.641999999999996</v>
      </c>
      <c r="N21">
        <v>113.813438</v>
      </c>
      <c r="O21">
        <v>58.463830999999999</v>
      </c>
      <c r="P21">
        <v>121.003556</v>
      </c>
      <c r="Q21">
        <v>7.7080000000000002</v>
      </c>
      <c r="R21">
        <v>27.946607</v>
      </c>
      <c r="S21">
        <v>15.416</v>
      </c>
      <c r="T21">
        <v>0</v>
      </c>
      <c r="U21">
        <v>403.48489499999999</v>
      </c>
      <c r="V21">
        <v>16.018573</v>
      </c>
      <c r="W21">
        <v>35.669829999999997</v>
      </c>
      <c r="X21">
        <v>114.14594099999999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1.8542559999999999</v>
      </c>
      <c r="AF21">
        <v>8.075094</v>
      </c>
      <c r="AG21">
        <v>41.983933999999998</v>
      </c>
      <c r="AH21">
        <v>0</v>
      </c>
      <c r="AI21">
        <v>0</v>
      </c>
      <c r="AJ21">
        <v>0</v>
      </c>
      <c r="AK21">
        <v>51.963963999999997</v>
      </c>
      <c r="AL21">
        <v>12.315457</v>
      </c>
      <c r="AM21">
        <v>15.2272</v>
      </c>
      <c r="AN21">
        <v>0.77413399999999999</v>
      </c>
      <c r="AO21">
        <v>0</v>
      </c>
      <c r="AP21">
        <v>0</v>
      </c>
      <c r="AQ21">
        <v>12.989907000000001</v>
      </c>
      <c r="AR21">
        <v>34.038527999999999</v>
      </c>
      <c r="AS21">
        <v>30.733128000000001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1824.1967260000004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360.45498500000002</v>
      </c>
      <c r="L22">
        <v>232.20349999999999</v>
      </c>
      <c r="M22">
        <v>88.641999999999996</v>
      </c>
      <c r="N22">
        <v>113.813438</v>
      </c>
      <c r="O22">
        <v>58.463830999999999</v>
      </c>
      <c r="P22">
        <v>121.003556</v>
      </c>
      <c r="Q22">
        <v>7.7080000000000002</v>
      </c>
      <c r="R22">
        <v>27.946607</v>
      </c>
      <c r="S22">
        <v>15.416</v>
      </c>
      <c r="T22">
        <v>0</v>
      </c>
      <c r="U22">
        <v>403.48489499999999</v>
      </c>
      <c r="V22">
        <v>16.018573</v>
      </c>
      <c r="W22">
        <v>35.669829999999997</v>
      </c>
      <c r="X22">
        <v>141.88587699999999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1.8542559999999999</v>
      </c>
      <c r="AF22">
        <v>8.075094</v>
      </c>
      <c r="AG22">
        <v>41.983933999999998</v>
      </c>
      <c r="AH22">
        <v>0</v>
      </c>
      <c r="AI22">
        <v>0</v>
      </c>
      <c r="AJ22">
        <v>0</v>
      </c>
      <c r="AK22">
        <v>51.963963999999997</v>
      </c>
      <c r="AL22">
        <v>12.315457</v>
      </c>
      <c r="AM22">
        <v>15.2272</v>
      </c>
      <c r="AN22">
        <v>0.77413399999999999</v>
      </c>
      <c r="AO22">
        <v>0</v>
      </c>
      <c r="AP22">
        <v>0</v>
      </c>
      <c r="AQ22">
        <v>12.989907000000001</v>
      </c>
      <c r="AR22">
        <v>34.038527999999999</v>
      </c>
      <c r="AS22">
        <v>30.733128000000001</v>
      </c>
      <c r="AT22">
        <v>19.269967999999999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1851.9366620000003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360.45498500000002</v>
      </c>
      <c r="L23">
        <v>232.20349999999999</v>
      </c>
      <c r="M23">
        <v>88.641999999999996</v>
      </c>
      <c r="N23">
        <v>113.813438</v>
      </c>
      <c r="O23">
        <v>58.463830999999999</v>
      </c>
      <c r="P23">
        <v>121.003556</v>
      </c>
      <c r="Q23">
        <v>7.7080000000000002</v>
      </c>
      <c r="R23">
        <v>32.539707</v>
      </c>
      <c r="S23">
        <v>15.416</v>
      </c>
      <c r="T23">
        <v>0</v>
      </c>
      <c r="U23">
        <v>403.48489499999999</v>
      </c>
      <c r="V23">
        <v>19.973355000000002</v>
      </c>
      <c r="W23">
        <v>44.705514000000001</v>
      </c>
      <c r="X23">
        <v>141.88587699999999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1.8542559999999999</v>
      </c>
      <c r="AF23">
        <v>8.075094</v>
      </c>
      <c r="AG23">
        <v>41.983933999999998</v>
      </c>
      <c r="AH23">
        <v>0</v>
      </c>
      <c r="AI23">
        <v>0</v>
      </c>
      <c r="AJ23">
        <v>0</v>
      </c>
      <c r="AK23">
        <v>51.963963999999997</v>
      </c>
      <c r="AL23">
        <v>12.315457</v>
      </c>
      <c r="AM23">
        <v>15.2272</v>
      </c>
      <c r="AN23">
        <v>0.77413399999999999</v>
      </c>
      <c r="AO23">
        <v>0</v>
      </c>
      <c r="AP23">
        <v>0</v>
      </c>
      <c r="AQ23">
        <v>12.989907000000001</v>
      </c>
      <c r="AR23">
        <v>40.420752</v>
      </c>
      <c r="AS23">
        <v>30.733128000000001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1875.9024520000003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360.45498500000002</v>
      </c>
      <c r="L24">
        <v>232.20349999999999</v>
      </c>
      <c r="M24">
        <v>88.641999999999996</v>
      </c>
      <c r="N24">
        <v>113.813438</v>
      </c>
      <c r="O24">
        <v>58.463830999999999</v>
      </c>
      <c r="P24">
        <v>121.003556</v>
      </c>
      <c r="Q24">
        <v>7.7080000000000002</v>
      </c>
      <c r="R24">
        <v>40.842860999999999</v>
      </c>
      <c r="S24">
        <v>15.416</v>
      </c>
      <c r="T24">
        <v>0</v>
      </c>
      <c r="U24">
        <v>403.48489499999999</v>
      </c>
      <c r="V24">
        <v>19.973355000000002</v>
      </c>
      <c r="W24">
        <v>44.705514000000001</v>
      </c>
      <c r="X24">
        <v>141.88587699999999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1.8542559999999999</v>
      </c>
      <c r="AF24">
        <v>8.075094</v>
      </c>
      <c r="AG24">
        <v>41.983933999999998</v>
      </c>
      <c r="AH24">
        <v>0</v>
      </c>
      <c r="AI24">
        <v>0</v>
      </c>
      <c r="AJ24">
        <v>0</v>
      </c>
      <c r="AK24">
        <v>51.963963999999997</v>
      </c>
      <c r="AL24">
        <v>12.315457</v>
      </c>
      <c r="AM24">
        <v>15.2272</v>
      </c>
      <c r="AN24">
        <v>0.77413399999999999</v>
      </c>
      <c r="AO24">
        <v>0</v>
      </c>
      <c r="AP24">
        <v>0</v>
      </c>
      <c r="AQ24">
        <v>25.979814000000001</v>
      </c>
      <c r="AR24">
        <v>40.420752</v>
      </c>
      <c r="AS24">
        <v>30.733128000000001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1897.1955130000003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389.35998499999999</v>
      </c>
      <c r="L25">
        <v>289.32305600000001</v>
      </c>
      <c r="M25">
        <v>88.641999999999996</v>
      </c>
      <c r="N25">
        <v>113.813438</v>
      </c>
      <c r="O25">
        <v>58.463830999999999</v>
      </c>
      <c r="P25">
        <v>121.003556</v>
      </c>
      <c r="Q25">
        <v>9.2095500000000001</v>
      </c>
      <c r="R25">
        <v>32.368589999999998</v>
      </c>
      <c r="S25">
        <v>18.900155000000002</v>
      </c>
      <c r="T25">
        <v>0</v>
      </c>
      <c r="U25">
        <v>403.48489499999999</v>
      </c>
      <c r="V25">
        <v>19.973355000000002</v>
      </c>
      <c r="W25">
        <v>44.705514000000001</v>
      </c>
      <c r="X25">
        <v>141.88587699999999</v>
      </c>
      <c r="Y25">
        <v>0</v>
      </c>
      <c r="Z25">
        <v>6.2827909999999996</v>
      </c>
      <c r="AA25">
        <v>0</v>
      </c>
      <c r="AB25">
        <v>0</v>
      </c>
      <c r="AC25">
        <v>0</v>
      </c>
      <c r="AD25">
        <v>0</v>
      </c>
      <c r="AE25">
        <v>1.8542559999999999</v>
      </c>
      <c r="AF25">
        <v>8.075094</v>
      </c>
      <c r="AG25">
        <v>41.983933999999998</v>
      </c>
      <c r="AH25">
        <v>0</v>
      </c>
      <c r="AI25">
        <v>0</v>
      </c>
      <c r="AJ25">
        <v>0</v>
      </c>
      <c r="AK25">
        <v>51.963963999999997</v>
      </c>
      <c r="AL25">
        <v>12.315457</v>
      </c>
      <c r="AM25">
        <v>15.2272</v>
      </c>
      <c r="AN25">
        <v>0.77413399999999999</v>
      </c>
      <c r="AO25">
        <v>0</v>
      </c>
      <c r="AP25">
        <v>0</v>
      </c>
      <c r="AQ25">
        <v>25.979814000000001</v>
      </c>
      <c r="AR25">
        <v>34.038527999999999</v>
      </c>
      <c r="AS25">
        <v>23.329803999999999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1972.2287460000007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447.169985</v>
      </c>
      <c r="L26">
        <v>347.13305600000001</v>
      </c>
      <c r="M26">
        <v>88.641999999999996</v>
      </c>
      <c r="N26">
        <v>113.813438</v>
      </c>
      <c r="O26">
        <v>58.463830999999999</v>
      </c>
      <c r="P26">
        <v>121.003556</v>
      </c>
      <c r="Q26">
        <v>9.4343029999999999</v>
      </c>
      <c r="R26">
        <v>32.368589999999998</v>
      </c>
      <c r="S26">
        <v>19.838947000000001</v>
      </c>
      <c r="T26">
        <v>0</v>
      </c>
      <c r="U26">
        <v>403.48489499999999</v>
      </c>
      <c r="V26">
        <v>17.217745000000001</v>
      </c>
      <c r="W26">
        <v>44.705514000000001</v>
      </c>
      <c r="X26">
        <v>141.88587699999999</v>
      </c>
      <c r="Y26">
        <v>0</v>
      </c>
      <c r="Z26">
        <v>6.2827909999999996</v>
      </c>
      <c r="AA26">
        <v>0</v>
      </c>
      <c r="AB26">
        <v>0</v>
      </c>
      <c r="AC26">
        <v>0</v>
      </c>
      <c r="AD26">
        <v>0</v>
      </c>
      <c r="AE26">
        <v>15.877374</v>
      </c>
      <c r="AF26">
        <v>8.075094</v>
      </c>
      <c r="AG26">
        <v>41.983933999999998</v>
      </c>
      <c r="AH26">
        <v>20.985994000000002</v>
      </c>
      <c r="AI26">
        <v>0</v>
      </c>
      <c r="AJ26">
        <v>0</v>
      </c>
      <c r="AK26">
        <v>51.963963999999997</v>
      </c>
      <c r="AL26">
        <v>12.315457</v>
      </c>
      <c r="AM26">
        <v>15.2272</v>
      </c>
      <c r="AN26">
        <v>0.77413399999999999</v>
      </c>
      <c r="AO26">
        <v>0</v>
      </c>
      <c r="AP26">
        <v>0</v>
      </c>
      <c r="AQ26">
        <v>25.979814000000001</v>
      </c>
      <c r="AR26">
        <v>34.038527999999999</v>
      </c>
      <c r="AS26">
        <v>23.329803999999999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2121.2657929999996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509.02572199999997</v>
      </c>
      <c r="L27">
        <v>410.72966300000002</v>
      </c>
      <c r="M27">
        <v>88.641999999999996</v>
      </c>
      <c r="N27">
        <v>113.813438</v>
      </c>
      <c r="O27">
        <v>58.463830999999999</v>
      </c>
      <c r="P27">
        <v>121.003556</v>
      </c>
      <c r="Q27">
        <v>10.481112</v>
      </c>
      <c r="R27">
        <v>40.842860999999999</v>
      </c>
      <c r="S27">
        <v>23.473811999999999</v>
      </c>
      <c r="T27">
        <v>0</v>
      </c>
      <c r="U27">
        <v>403.48489499999999</v>
      </c>
      <c r="V27">
        <v>19.973355000000002</v>
      </c>
      <c r="W27">
        <v>44.705514000000001</v>
      </c>
      <c r="X27">
        <v>141.88587699999999</v>
      </c>
      <c r="Y27">
        <v>0</v>
      </c>
      <c r="Z27">
        <v>6.2827909999999996</v>
      </c>
      <c r="AA27">
        <v>0</v>
      </c>
      <c r="AB27">
        <v>0</v>
      </c>
      <c r="AC27">
        <v>0</v>
      </c>
      <c r="AD27">
        <v>0</v>
      </c>
      <c r="AE27">
        <v>15.877374</v>
      </c>
      <c r="AF27">
        <v>8.075094</v>
      </c>
      <c r="AG27">
        <v>41.983933999999998</v>
      </c>
      <c r="AH27">
        <v>45.074263999999999</v>
      </c>
      <c r="AI27">
        <v>0</v>
      </c>
      <c r="AJ27">
        <v>0</v>
      </c>
      <c r="AK27">
        <v>51.963963999999997</v>
      </c>
      <c r="AL27">
        <v>12.315457</v>
      </c>
      <c r="AM27">
        <v>15.2272</v>
      </c>
      <c r="AN27">
        <v>0.77413399999999999</v>
      </c>
      <c r="AO27">
        <v>0</v>
      </c>
      <c r="AP27">
        <v>0</v>
      </c>
      <c r="AQ27">
        <v>25.979814000000001</v>
      </c>
      <c r="AR27">
        <v>34.038527999999999</v>
      </c>
      <c r="AS27">
        <v>23.329803999999999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2286.7179619999997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596.70422199999996</v>
      </c>
      <c r="L28">
        <v>419.54162200000002</v>
      </c>
      <c r="M28">
        <v>88.641999999999996</v>
      </c>
      <c r="N28">
        <v>113.813438</v>
      </c>
      <c r="O28">
        <v>58.463830999999999</v>
      </c>
      <c r="P28">
        <v>121.003556</v>
      </c>
      <c r="Q28">
        <v>10.511785</v>
      </c>
      <c r="R28">
        <v>40.842860999999999</v>
      </c>
      <c r="S28">
        <v>25.426860999999999</v>
      </c>
      <c r="T28">
        <v>0</v>
      </c>
      <c r="U28">
        <v>403.48489499999999</v>
      </c>
      <c r="V28">
        <v>19.973355000000002</v>
      </c>
      <c r="W28">
        <v>44.705514000000001</v>
      </c>
      <c r="X28">
        <v>141.88587699999999</v>
      </c>
      <c r="Y28">
        <v>0</v>
      </c>
      <c r="Z28">
        <v>1.05985</v>
      </c>
      <c r="AA28">
        <v>0</v>
      </c>
      <c r="AB28">
        <v>3.2108639999999999</v>
      </c>
      <c r="AC28">
        <v>0</v>
      </c>
      <c r="AD28">
        <v>0</v>
      </c>
      <c r="AE28">
        <v>15.877374</v>
      </c>
      <c r="AF28">
        <v>16.150186999999999</v>
      </c>
      <c r="AG28">
        <v>41.983933999999998</v>
      </c>
      <c r="AH28">
        <v>60.03819</v>
      </c>
      <c r="AI28">
        <v>0</v>
      </c>
      <c r="AJ28">
        <v>0</v>
      </c>
      <c r="AK28">
        <v>51.963963999999997</v>
      </c>
      <c r="AL28">
        <v>12.315457</v>
      </c>
      <c r="AM28">
        <v>15.2272</v>
      </c>
      <c r="AN28">
        <v>0.77413399999999999</v>
      </c>
      <c r="AO28">
        <v>0</v>
      </c>
      <c r="AP28">
        <v>0</v>
      </c>
      <c r="AQ28">
        <v>38.969721</v>
      </c>
      <c r="AR28">
        <v>34.038527999999999</v>
      </c>
      <c r="AS28">
        <v>23.329803999999999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2419.2089920000008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654.39956500000005</v>
      </c>
      <c r="L29">
        <v>419.54162200000002</v>
      </c>
      <c r="M29">
        <v>88.641999999999996</v>
      </c>
      <c r="N29">
        <v>113.813438</v>
      </c>
      <c r="O29">
        <v>58.463830999999999</v>
      </c>
      <c r="P29">
        <v>121.003556</v>
      </c>
      <c r="Q29">
        <v>10.511785</v>
      </c>
      <c r="R29">
        <v>40.842860999999999</v>
      </c>
      <c r="S29">
        <v>25.426860999999999</v>
      </c>
      <c r="T29">
        <v>0</v>
      </c>
      <c r="U29">
        <v>403.48489499999999</v>
      </c>
      <c r="V29">
        <v>19.973355000000002</v>
      </c>
      <c r="W29">
        <v>44.705514000000001</v>
      </c>
      <c r="X29">
        <v>141.88587699999999</v>
      </c>
      <c r="Y29">
        <v>0</v>
      </c>
      <c r="Z29">
        <v>1.05985</v>
      </c>
      <c r="AA29">
        <v>11.036892</v>
      </c>
      <c r="AB29">
        <v>12.689334000000001</v>
      </c>
      <c r="AC29">
        <v>1.2269209999999999</v>
      </c>
      <c r="AD29">
        <v>7.6367010000000004</v>
      </c>
      <c r="AE29">
        <v>15.877374</v>
      </c>
      <c r="AF29">
        <v>24.225280000000001</v>
      </c>
      <c r="AG29">
        <v>41.983933999999998</v>
      </c>
      <c r="AH29">
        <v>82.119105000000005</v>
      </c>
      <c r="AI29">
        <v>0</v>
      </c>
      <c r="AJ29">
        <v>0</v>
      </c>
      <c r="AK29">
        <v>51.963963999999997</v>
      </c>
      <c r="AL29">
        <v>12.315457</v>
      </c>
      <c r="AM29">
        <v>15.2272</v>
      </c>
      <c r="AN29">
        <v>0.77413399999999999</v>
      </c>
      <c r="AO29">
        <v>0</v>
      </c>
      <c r="AP29">
        <v>0</v>
      </c>
      <c r="AQ29">
        <v>38.969721</v>
      </c>
      <c r="AR29">
        <v>40.420752</v>
      </c>
      <c r="AS29">
        <v>23.329803999999999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2542.8215510000005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654.39956500000005</v>
      </c>
      <c r="L30">
        <v>419.54162200000002</v>
      </c>
      <c r="M30">
        <v>88.641999999999996</v>
      </c>
      <c r="N30">
        <v>113.813438</v>
      </c>
      <c r="O30">
        <v>58.463830999999999</v>
      </c>
      <c r="P30">
        <v>121.003556</v>
      </c>
      <c r="Q30">
        <v>10.511785</v>
      </c>
      <c r="R30">
        <v>40.842860999999999</v>
      </c>
      <c r="S30">
        <v>25.426860999999999</v>
      </c>
      <c r="T30">
        <v>0</v>
      </c>
      <c r="U30">
        <v>403.48489499999999</v>
      </c>
      <c r="V30">
        <v>19.973355000000002</v>
      </c>
      <c r="W30">
        <v>44.705514000000001</v>
      </c>
      <c r="X30">
        <v>141.88587699999999</v>
      </c>
      <c r="Y30">
        <v>0</v>
      </c>
      <c r="Z30">
        <v>18.848372000000001</v>
      </c>
      <c r="AA30">
        <v>13.548736999999999</v>
      </c>
      <c r="AB30">
        <v>38.068001000000002</v>
      </c>
      <c r="AC30">
        <v>28.002016000000001</v>
      </c>
      <c r="AD30">
        <v>15.782515</v>
      </c>
      <c r="AE30">
        <v>31.754747999999999</v>
      </c>
      <c r="AF30">
        <v>32.300373999999998</v>
      </c>
      <c r="AG30">
        <v>41.983933999999998</v>
      </c>
      <c r="AH30">
        <v>90.148528999999996</v>
      </c>
      <c r="AI30">
        <v>0</v>
      </c>
      <c r="AJ30">
        <v>0</v>
      </c>
      <c r="AK30">
        <v>51.963963999999997</v>
      </c>
      <c r="AL30">
        <v>12.315457</v>
      </c>
      <c r="AM30">
        <v>15.2272</v>
      </c>
      <c r="AN30">
        <v>0.77413399999999999</v>
      </c>
      <c r="AO30">
        <v>0</v>
      </c>
      <c r="AP30">
        <v>0</v>
      </c>
      <c r="AQ30">
        <v>38.969721</v>
      </c>
      <c r="AR30">
        <v>40.420752</v>
      </c>
      <c r="AS30">
        <v>23.329803999999999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2655.4033859999995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654.39956500000005</v>
      </c>
      <c r="L31">
        <v>419.54162200000002</v>
      </c>
      <c r="M31">
        <v>88.641999999999996</v>
      </c>
      <c r="N31">
        <v>113.813438</v>
      </c>
      <c r="O31">
        <v>58.463830999999999</v>
      </c>
      <c r="P31">
        <v>121.003556</v>
      </c>
      <c r="Q31">
        <v>10.511785</v>
      </c>
      <c r="R31">
        <v>40.842860999999999</v>
      </c>
      <c r="S31">
        <v>25.426860999999999</v>
      </c>
      <c r="T31">
        <v>0</v>
      </c>
      <c r="U31">
        <v>403.48489499999999</v>
      </c>
      <c r="V31">
        <v>19.973355000000002</v>
      </c>
      <c r="W31">
        <v>44.705514000000001</v>
      </c>
      <c r="X31">
        <v>141.88587699999999</v>
      </c>
      <c r="Y31">
        <v>0</v>
      </c>
      <c r="Z31">
        <v>18.848372000000001</v>
      </c>
      <c r="AA31">
        <v>26.564658000000001</v>
      </c>
      <c r="AB31">
        <v>38.068001000000002</v>
      </c>
      <c r="AC31">
        <v>28.002016000000001</v>
      </c>
      <c r="AD31">
        <v>26.407712</v>
      </c>
      <c r="AE31">
        <v>31.754747999999999</v>
      </c>
      <c r="AF31">
        <v>32.300373999999998</v>
      </c>
      <c r="AG31">
        <v>41.983933999999998</v>
      </c>
      <c r="AH31">
        <v>90.148528999999996</v>
      </c>
      <c r="AI31">
        <v>0</v>
      </c>
      <c r="AJ31">
        <v>0</v>
      </c>
      <c r="AK31">
        <v>51.963963999999997</v>
      </c>
      <c r="AL31">
        <v>12.315457</v>
      </c>
      <c r="AM31">
        <v>15.2272</v>
      </c>
      <c r="AN31">
        <v>0.77413399999999999</v>
      </c>
      <c r="AO31">
        <v>0</v>
      </c>
      <c r="AP31">
        <v>0</v>
      </c>
      <c r="AQ31">
        <v>38.969721</v>
      </c>
      <c r="AR31">
        <v>34.038527999999999</v>
      </c>
      <c r="AS31">
        <v>25.922004000000001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2675.2544799999996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654.39956500000005</v>
      </c>
      <c r="L32">
        <v>419.54162200000002</v>
      </c>
      <c r="M32">
        <v>88.641999999999996</v>
      </c>
      <c r="N32">
        <v>113.813438</v>
      </c>
      <c r="O32">
        <v>58.463830999999999</v>
      </c>
      <c r="P32">
        <v>121.003556</v>
      </c>
      <c r="Q32">
        <v>10.511785</v>
      </c>
      <c r="R32">
        <v>40.842860999999999</v>
      </c>
      <c r="S32">
        <v>25.426860999999999</v>
      </c>
      <c r="T32">
        <v>0</v>
      </c>
      <c r="U32">
        <v>403.48489499999999</v>
      </c>
      <c r="V32">
        <v>19.973355000000002</v>
      </c>
      <c r="W32">
        <v>44.705514000000001</v>
      </c>
      <c r="X32">
        <v>141.88587699999999</v>
      </c>
      <c r="Y32">
        <v>0</v>
      </c>
      <c r="Z32">
        <v>18.848372000000001</v>
      </c>
      <c r="AA32">
        <v>40.609675000000003</v>
      </c>
      <c r="AB32">
        <v>38.068001000000002</v>
      </c>
      <c r="AC32">
        <v>28.002016000000001</v>
      </c>
      <c r="AD32">
        <v>26.407712</v>
      </c>
      <c r="AE32">
        <v>31.754747999999999</v>
      </c>
      <c r="AF32">
        <v>32.300373999999998</v>
      </c>
      <c r="AG32">
        <v>41.983933999999998</v>
      </c>
      <c r="AH32">
        <v>90.148528999999996</v>
      </c>
      <c r="AI32">
        <v>0</v>
      </c>
      <c r="AJ32">
        <v>0</v>
      </c>
      <c r="AK32">
        <v>51.963963999999997</v>
      </c>
      <c r="AL32">
        <v>12.315457</v>
      </c>
      <c r="AM32">
        <v>15.2272</v>
      </c>
      <c r="AN32">
        <v>0.77413399999999999</v>
      </c>
      <c r="AO32">
        <v>0</v>
      </c>
      <c r="AP32">
        <v>0</v>
      </c>
      <c r="AQ32">
        <v>38.969721</v>
      </c>
      <c r="AR32">
        <v>34.038527999999999</v>
      </c>
      <c r="AS32">
        <v>25.922004000000001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2689.299497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654.39956500000005</v>
      </c>
      <c r="L33">
        <v>419.54162200000002</v>
      </c>
      <c r="M33">
        <v>88.641999999999996</v>
      </c>
      <c r="N33">
        <v>113.813438</v>
      </c>
      <c r="O33">
        <v>58.463830999999999</v>
      </c>
      <c r="P33">
        <v>121.003556</v>
      </c>
      <c r="Q33">
        <v>10.511785</v>
      </c>
      <c r="R33">
        <v>40.842860999999999</v>
      </c>
      <c r="S33">
        <v>25.426860999999999</v>
      </c>
      <c r="T33">
        <v>0</v>
      </c>
      <c r="U33">
        <v>403.48489499999999</v>
      </c>
      <c r="V33">
        <v>19.973355000000002</v>
      </c>
      <c r="W33">
        <v>44.705514000000001</v>
      </c>
      <c r="X33">
        <v>141.88587699999999</v>
      </c>
      <c r="Y33">
        <v>0</v>
      </c>
      <c r="Z33">
        <v>18.848372000000001</v>
      </c>
      <c r="AA33">
        <v>40.609675000000003</v>
      </c>
      <c r="AB33">
        <v>38.068001000000002</v>
      </c>
      <c r="AC33">
        <v>28.002016000000001</v>
      </c>
      <c r="AD33">
        <v>26.407712</v>
      </c>
      <c r="AE33">
        <v>31.754747999999999</v>
      </c>
      <c r="AF33">
        <v>32.300373999999998</v>
      </c>
      <c r="AG33">
        <v>41.983933999999998</v>
      </c>
      <c r="AH33">
        <v>90.148528999999996</v>
      </c>
      <c r="AI33">
        <v>0</v>
      </c>
      <c r="AJ33">
        <v>0</v>
      </c>
      <c r="AK33">
        <v>51.963963999999997</v>
      </c>
      <c r="AL33">
        <v>12.315457</v>
      </c>
      <c r="AM33">
        <v>15.2272</v>
      </c>
      <c r="AN33">
        <v>0.77413399999999999</v>
      </c>
      <c r="AO33">
        <v>0</v>
      </c>
      <c r="AP33">
        <v>0</v>
      </c>
      <c r="AQ33">
        <v>38.969721</v>
      </c>
      <c r="AR33">
        <v>34.038527999999999</v>
      </c>
      <c r="AS33">
        <v>25.922004000000001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2689.299497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654.39956500000005</v>
      </c>
      <c r="L34">
        <v>419.54162200000002</v>
      </c>
      <c r="M34">
        <v>88.641999999999996</v>
      </c>
      <c r="N34">
        <v>113.813438</v>
      </c>
      <c r="O34">
        <v>58.463830999999999</v>
      </c>
      <c r="P34">
        <v>121.003556</v>
      </c>
      <c r="Q34">
        <v>10.511785</v>
      </c>
      <c r="R34">
        <v>40.842860999999999</v>
      </c>
      <c r="S34">
        <v>25.426860999999999</v>
      </c>
      <c r="T34">
        <v>0</v>
      </c>
      <c r="U34">
        <v>403.48489499999999</v>
      </c>
      <c r="V34">
        <v>19.973355000000002</v>
      </c>
      <c r="W34">
        <v>44.705514000000001</v>
      </c>
      <c r="X34">
        <v>141.88587699999999</v>
      </c>
      <c r="Y34">
        <v>0</v>
      </c>
      <c r="Z34">
        <v>12.565581999999999</v>
      </c>
      <c r="AA34">
        <v>40.609675000000003</v>
      </c>
      <c r="AB34">
        <v>38.068001000000002</v>
      </c>
      <c r="AC34">
        <v>28.002016000000001</v>
      </c>
      <c r="AD34">
        <v>26.407712</v>
      </c>
      <c r="AE34">
        <v>31.754747999999999</v>
      </c>
      <c r="AF34">
        <v>32.300373999999998</v>
      </c>
      <c r="AG34">
        <v>41.983933999999998</v>
      </c>
      <c r="AH34">
        <v>90.148528999999996</v>
      </c>
      <c r="AI34">
        <v>0</v>
      </c>
      <c r="AJ34">
        <v>0</v>
      </c>
      <c r="AK34">
        <v>51.963963999999997</v>
      </c>
      <c r="AL34">
        <v>12.315457</v>
      </c>
      <c r="AM34">
        <v>15.2272</v>
      </c>
      <c r="AN34">
        <v>0.77413399999999999</v>
      </c>
      <c r="AO34">
        <v>0</v>
      </c>
      <c r="AP34">
        <v>0</v>
      </c>
      <c r="AQ34">
        <v>38.969721</v>
      </c>
      <c r="AR34">
        <v>34.038527999999999</v>
      </c>
      <c r="AS34">
        <v>25.922004000000001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2683.0167070000002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654.39956500000005</v>
      </c>
      <c r="L35">
        <v>419.54162200000002</v>
      </c>
      <c r="M35">
        <v>88.641999999999996</v>
      </c>
      <c r="N35">
        <v>113.813438</v>
      </c>
      <c r="O35">
        <v>58.463830999999999</v>
      </c>
      <c r="P35">
        <v>121.003556</v>
      </c>
      <c r="Q35">
        <v>10.511785</v>
      </c>
      <c r="R35">
        <v>40.842860999999999</v>
      </c>
      <c r="S35">
        <v>25.426860999999999</v>
      </c>
      <c r="T35">
        <v>0</v>
      </c>
      <c r="U35">
        <v>403.48489499999999</v>
      </c>
      <c r="V35">
        <v>19.973355000000002</v>
      </c>
      <c r="W35">
        <v>44.705514000000001</v>
      </c>
      <c r="X35">
        <v>141.88587699999999</v>
      </c>
      <c r="Y35">
        <v>0</v>
      </c>
      <c r="Z35">
        <v>12.565581999999999</v>
      </c>
      <c r="AA35">
        <v>40.609675000000003</v>
      </c>
      <c r="AB35">
        <v>38.068001000000002</v>
      </c>
      <c r="AC35">
        <v>28.002016000000001</v>
      </c>
      <c r="AD35">
        <v>17.605141</v>
      </c>
      <c r="AE35">
        <v>31.754747999999999</v>
      </c>
      <c r="AF35">
        <v>32.300373999999998</v>
      </c>
      <c r="AG35">
        <v>41.983933999999998</v>
      </c>
      <c r="AH35">
        <v>90.148528999999996</v>
      </c>
      <c r="AI35">
        <v>0</v>
      </c>
      <c r="AJ35">
        <v>0</v>
      </c>
      <c r="AK35">
        <v>51.963963999999997</v>
      </c>
      <c r="AL35">
        <v>12.315457</v>
      </c>
      <c r="AM35">
        <v>15.2272</v>
      </c>
      <c r="AN35">
        <v>0.79256499999999996</v>
      </c>
      <c r="AO35">
        <v>0</v>
      </c>
      <c r="AP35">
        <v>0</v>
      </c>
      <c r="AQ35">
        <v>38.969721</v>
      </c>
      <c r="AR35">
        <v>34.038527999999999</v>
      </c>
      <c r="AS35">
        <v>25.922004000000001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2674.2325670000005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654.39956500000005</v>
      </c>
      <c r="L36">
        <v>419.54162200000002</v>
      </c>
      <c r="M36">
        <v>88.641999999999996</v>
      </c>
      <c r="N36">
        <v>113.813438</v>
      </c>
      <c r="O36">
        <v>58.463830999999999</v>
      </c>
      <c r="P36">
        <v>121.003556</v>
      </c>
      <c r="Q36">
        <v>10.511785</v>
      </c>
      <c r="R36">
        <v>40.842860999999999</v>
      </c>
      <c r="S36">
        <v>25.426860999999999</v>
      </c>
      <c r="T36">
        <v>0</v>
      </c>
      <c r="U36">
        <v>403.48489499999999</v>
      </c>
      <c r="V36">
        <v>19.973355000000002</v>
      </c>
      <c r="W36">
        <v>44.705514000000001</v>
      </c>
      <c r="X36">
        <v>141.88587699999999</v>
      </c>
      <c r="Y36">
        <v>0</v>
      </c>
      <c r="Z36">
        <v>0</v>
      </c>
      <c r="AA36">
        <v>25.118445000000001</v>
      </c>
      <c r="AB36">
        <v>25.378667</v>
      </c>
      <c r="AC36">
        <v>1.2269209999999999</v>
      </c>
      <c r="AD36">
        <v>8.8025710000000004</v>
      </c>
      <c r="AE36">
        <v>15.877374</v>
      </c>
      <c r="AF36">
        <v>17.100197999999999</v>
      </c>
      <c r="AG36">
        <v>41.983933999999998</v>
      </c>
      <c r="AH36">
        <v>80.294235999999998</v>
      </c>
      <c r="AI36">
        <v>0</v>
      </c>
      <c r="AJ36">
        <v>0</v>
      </c>
      <c r="AK36">
        <v>51.963963999999997</v>
      </c>
      <c r="AL36">
        <v>12.315457</v>
      </c>
      <c r="AM36">
        <v>15.2272</v>
      </c>
      <c r="AN36">
        <v>0.79256499999999996</v>
      </c>
      <c r="AO36">
        <v>0</v>
      </c>
      <c r="AP36">
        <v>0</v>
      </c>
      <c r="AQ36">
        <v>38.969721</v>
      </c>
      <c r="AR36">
        <v>34.038527999999999</v>
      </c>
      <c r="AS36">
        <v>25.922004000000001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2556.9769130000009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654.39956500000005</v>
      </c>
      <c r="L37">
        <v>419.54162200000002</v>
      </c>
      <c r="M37">
        <v>88.641999999999996</v>
      </c>
      <c r="N37">
        <v>113.813438</v>
      </c>
      <c r="O37">
        <v>58.463830999999999</v>
      </c>
      <c r="P37">
        <v>121.003556</v>
      </c>
      <c r="Q37">
        <v>10.511785</v>
      </c>
      <c r="R37">
        <v>40.842860999999999</v>
      </c>
      <c r="S37">
        <v>25.426860999999999</v>
      </c>
      <c r="T37">
        <v>0</v>
      </c>
      <c r="U37">
        <v>403.48489499999999</v>
      </c>
      <c r="V37">
        <v>19.973355000000002</v>
      </c>
      <c r="W37">
        <v>44.705514000000001</v>
      </c>
      <c r="X37">
        <v>141.88587699999999</v>
      </c>
      <c r="Y37">
        <v>0</v>
      </c>
      <c r="Z37">
        <v>0</v>
      </c>
      <c r="AA37">
        <v>13.548736999999999</v>
      </c>
      <c r="AB37">
        <v>12.586586</v>
      </c>
      <c r="AC37">
        <v>0</v>
      </c>
      <c r="AD37">
        <v>7.6367010000000004</v>
      </c>
      <c r="AE37">
        <v>15.877374</v>
      </c>
      <c r="AF37">
        <v>8.075094</v>
      </c>
      <c r="AG37">
        <v>41.983933999999998</v>
      </c>
      <c r="AH37">
        <v>67.611395999999999</v>
      </c>
      <c r="AI37">
        <v>0</v>
      </c>
      <c r="AJ37">
        <v>0</v>
      </c>
      <c r="AK37">
        <v>51.963963999999997</v>
      </c>
      <c r="AL37">
        <v>12.315457</v>
      </c>
      <c r="AM37">
        <v>15.2272</v>
      </c>
      <c r="AN37">
        <v>0.79256499999999996</v>
      </c>
      <c r="AO37">
        <v>0</v>
      </c>
      <c r="AP37">
        <v>0</v>
      </c>
      <c r="AQ37">
        <v>38.969721</v>
      </c>
      <c r="AR37">
        <v>34.038527999999999</v>
      </c>
      <c r="AS37">
        <v>25.922004000000001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2508.5143889999999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654.39956500000005</v>
      </c>
      <c r="L38">
        <v>419.54162200000002</v>
      </c>
      <c r="M38">
        <v>88.641999999999996</v>
      </c>
      <c r="N38">
        <v>113.813438</v>
      </c>
      <c r="O38">
        <v>58.463830999999999</v>
      </c>
      <c r="P38">
        <v>121.003556</v>
      </c>
      <c r="Q38">
        <v>10.511785</v>
      </c>
      <c r="R38">
        <v>40.842860999999999</v>
      </c>
      <c r="S38">
        <v>25.426860999999999</v>
      </c>
      <c r="T38">
        <v>0</v>
      </c>
      <c r="U38">
        <v>403.48489499999999</v>
      </c>
      <c r="V38">
        <v>19.973355000000002</v>
      </c>
      <c r="W38">
        <v>44.705514000000001</v>
      </c>
      <c r="X38">
        <v>141.88587699999999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15.877374</v>
      </c>
      <c r="AF38">
        <v>8.075094</v>
      </c>
      <c r="AG38">
        <v>41.983933999999998</v>
      </c>
      <c r="AH38">
        <v>67.611395999999999</v>
      </c>
      <c r="AI38">
        <v>0</v>
      </c>
      <c r="AJ38">
        <v>0</v>
      </c>
      <c r="AK38">
        <v>51.963963999999997</v>
      </c>
      <c r="AL38">
        <v>12.315457</v>
      </c>
      <c r="AM38">
        <v>15.2272</v>
      </c>
      <c r="AN38">
        <v>0.79256499999999996</v>
      </c>
      <c r="AO38">
        <v>0</v>
      </c>
      <c r="AP38">
        <v>0</v>
      </c>
      <c r="AQ38">
        <v>38.969721</v>
      </c>
      <c r="AR38">
        <v>34.038527999999999</v>
      </c>
      <c r="AS38">
        <v>25.922004000000001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2474.7423650000001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654.49591499999997</v>
      </c>
      <c r="L39">
        <v>419.54162200000002</v>
      </c>
      <c r="M39">
        <v>88.641999999999996</v>
      </c>
      <c r="N39">
        <v>113.813438</v>
      </c>
      <c r="O39">
        <v>58.463830999999999</v>
      </c>
      <c r="P39">
        <v>115.25868800000001</v>
      </c>
      <c r="Q39">
        <v>10.511785</v>
      </c>
      <c r="R39">
        <v>40.842860999999999</v>
      </c>
      <c r="S39">
        <v>25.426860999999999</v>
      </c>
      <c r="T39">
        <v>0</v>
      </c>
      <c r="U39">
        <v>403.48489499999999</v>
      </c>
      <c r="V39">
        <v>19.973355000000002</v>
      </c>
      <c r="W39">
        <v>44.705514000000001</v>
      </c>
      <c r="X39">
        <v>141.88587699999999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15.877374</v>
      </c>
      <c r="AF39">
        <v>8.075094</v>
      </c>
      <c r="AG39">
        <v>41.983933999999998</v>
      </c>
      <c r="AH39">
        <v>45.074263999999999</v>
      </c>
      <c r="AI39">
        <v>0</v>
      </c>
      <c r="AJ39">
        <v>0</v>
      </c>
      <c r="AK39">
        <v>51.963963999999997</v>
      </c>
      <c r="AL39">
        <v>12.315457</v>
      </c>
      <c r="AM39">
        <v>15.2272</v>
      </c>
      <c r="AN39">
        <v>0.79256499999999996</v>
      </c>
      <c r="AO39">
        <v>0</v>
      </c>
      <c r="AP39">
        <v>0</v>
      </c>
      <c r="AQ39">
        <v>25.979814000000001</v>
      </c>
      <c r="AR39">
        <v>34.038527999999999</v>
      </c>
      <c r="AS39">
        <v>28.514203999999999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2436.1590080000001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654.39956500000005</v>
      </c>
      <c r="L40">
        <v>419.54162200000002</v>
      </c>
      <c r="M40">
        <v>88.641999999999996</v>
      </c>
      <c r="N40">
        <v>113.813438</v>
      </c>
      <c r="O40">
        <v>58.463830999999999</v>
      </c>
      <c r="P40">
        <v>109.477688</v>
      </c>
      <c r="Q40">
        <v>10.511785</v>
      </c>
      <c r="R40">
        <v>40.842860999999999</v>
      </c>
      <c r="S40">
        <v>25.426860999999999</v>
      </c>
      <c r="T40">
        <v>0</v>
      </c>
      <c r="U40">
        <v>403.48489499999999</v>
      </c>
      <c r="V40">
        <v>19.973355000000002</v>
      </c>
      <c r="W40">
        <v>44.705514000000001</v>
      </c>
      <c r="X40">
        <v>141.88587699999999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15.877374</v>
      </c>
      <c r="AF40">
        <v>8.075094</v>
      </c>
      <c r="AG40">
        <v>41.983933999999998</v>
      </c>
      <c r="AH40">
        <v>22.537132</v>
      </c>
      <c r="AI40">
        <v>0</v>
      </c>
      <c r="AJ40">
        <v>0</v>
      </c>
      <c r="AK40">
        <v>51.963963999999997</v>
      </c>
      <c r="AL40">
        <v>12.315457</v>
      </c>
      <c r="AM40">
        <v>10.172015999999999</v>
      </c>
      <c r="AN40">
        <v>0.79256499999999996</v>
      </c>
      <c r="AO40">
        <v>0</v>
      </c>
      <c r="AP40">
        <v>0</v>
      </c>
      <c r="AQ40">
        <v>25.979814000000001</v>
      </c>
      <c r="AR40">
        <v>34.038527999999999</v>
      </c>
      <c r="AS40">
        <v>28.514203999999999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2402.6893420000001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654.39956500000005</v>
      </c>
      <c r="L41">
        <v>419.54162200000002</v>
      </c>
      <c r="M41">
        <v>88.641999999999996</v>
      </c>
      <c r="N41">
        <v>113.813438</v>
      </c>
      <c r="O41">
        <v>58.463830999999999</v>
      </c>
      <c r="P41">
        <v>102.974062</v>
      </c>
      <c r="Q41">
        <v>10.511785</v>
      </c>
      <c r="R41">
        <v>40.842860999999999</v>
      </c>
      <c r="S41">
        <v>25.426860999999999</v>
      </c>
      <c r="T41">
        <v>0</v>
      </c>
      <c r="U41">
        <v>403.48489499999999</v>
      </c>
      <c r="V41">
        <v>19.973355000000002</v>
      </c>
      <c r="W41">
        <v>44.705514000000001</v>
      </c>
      <c r="X41">
        <v>141.88587699999999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15.877374</v>
      </c>
      <c r="AF41">
        <v>8.075094</v>
      </c>
      <c r="AG41">
        <v>41.983933999999998</v>
      </c>
      <c r="AH41">
        <v>19.252368000000001</v>
      </c>
      <c r="AI41">
        <v>0</v>
      </c>
      <c r="AJ41">
        <v>0</v>
      </c>
      <c r="AK41">
        <v>51.963963999999997</v>
      </c>
      <c r="AL41">
        <v>12.315457</v>
      </c>
      <c r="AM41">
        <v>5.0860079999999996</v>
      </c>
      <c r="AN41">
        <v>0.79256499999999996</v>
      </c>
      <c r="AO41">
        <v>0</v>
      </c>
      <c r="AP41">
        <v>0</v>
      </c>
      <c r="AQ41">
        <v>25.979814000000001</v>
      </c>
      <c r="AR41">
        <v>34.038527999999999</v>
      </c>
      <c r="AS41">
        <v>28.514203999999999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2387.8149440000007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654.39956500000005</v>
      </c>
      <c r="L42">
        <v>419.54162200000002</v>
      </c>
      <c r="M42">
        <v>88.641999999999996</v>
      </c>
      <c r="N42">
        <v>113.813438</v>
      </c>
      <c r="O42">
        <v>58.463830999999999</v>
      </c>
      <c r="P42">
        <v>102.974062</v>
      </c>
      <c r="Q42">
        <v>10.511785</v>
      </c>
      <c r="R42">
        <v>40.842860999999999</v>
      </c>
      <c r="S42">
        <v>25.426860999999999</v>
      </c>
      <c r="T42">
        <v>0</v>
      </c>
      <c r="U42">
        <v>403.48489499999999</v>
      </c>
      <c r="V42">
        <v>19.973355000000002</v>
      </c>
      <c r="W42">
        <v>44.705514000000001</v>
      </c>
      <c r="X42">
        <v>141.88587699999999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15.877374</v>
      </c>
      <c r="AF42">
        <v>8.075094</v>
      </c>
      <c r="AG42">
        <v>41.983933999999998</v>
      </c>
      <c r="AH42">
        <v>0</v>
      </c>
      <c r="AI42">
        <v>0</v>
      </c>
      <c r="AJ42">
        <v>0</v>
      </c>
      <c r="AK42">
        <v>51.963963999999997</v>
      </c>
      <c r="AL42">
        <v>12.315457</v>
      </c>
      <c r="AM42">
        <v>5.0860079999999996</v>
      </c>
      <c r="AN42">
        <v>0.79256499999999996</v>
      </c>
      <c r="AO42">
        <v>0</v>
      </c>
      <c r="AP42">
        <v>0</v>
      </c>
      <c r="AQ42">
        <v>25.979814000000001</v>
      </c>
      <c r="AR42">
        <v>34.038527999999999</v>
      </c>
      <c r="AS42">
        <v>28.514203999999999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2368.5625760000007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583.11838999999998</v>
      </c>
      <c r="L43">
        <v>419.54162200000002</v>
      </c>
      <c r="M43">
        <v>88.641999999999996</v>
      </c>
      <c r="N43">
        <v>55.844459999999998</v>
      </c>
      <c r="O43">
        <v>58.463830999999999</v>
      </c>
      <c r="P43">
        <v>102.974062</v>
      </c>
      <c r="Q43">
        <v>10.511785</v>
      </c>
      <c r="R43">
        <v>40.842860999999999</v>
      </c>
      <c r="S43">
        <v>25.426860999999999</v>
      </c>
      <c r="T43">
        <v>0</v>
      </c>
      <c r="U43">
        <v>403.48489499999999</v>
      </c>
      <c r="V43">
        <v>19.973355000000002</v>
      </c>
      <c r="W43">
        <v>44.705514000000001</v>
      </c>
      <c r="X43">
        <v>141.88587699999999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15.877374</v>
      </c>
      <c r="AF43">
        <v>8.075094</v>
      </c>
      <c r="AG43">
        <v>41.983933999999998</v>
      </c>
      <c r="AH43">
        <v>0</v>
      </c>
      <c r="AI43">
        <v>0</v>
      </c>
      <c r="AJ43">
        <v>0</v>
      </c>
      <c r="AK43">
        <v>51.963963999999997</v>
      </c>
      <c r="AL43">
        <v>12.315457</v>
      </c>
      <c r="AM43">
        <v>5.0860079999999996</v>
      </c>
      <c r="AN43">
        <v>0.79256499999999996</v>
      </c>
      <c r="AO43">
        <v>0</v>
      </c>
      <c r="AP43">
        <v>0</v>
      </c>
      <c r="AQ43">
        <v>25.979814000000001</v>
      </c>
      <c r="AR43">
        <v>34.038527999999999</v>
      </c>
      <c r="AS43">
        <v>23.329803999999999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2234.1280230000007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583.11838999999998</v>
      </c>
      <c r="L44">
        <v>419.54162200000002</v>
      </c>
      <c r="M44">
        <v>88.641999999999996</v>
      </c>
      <c r="N44">
        <v>55.844459999999998</v>
      </c>
      <c r="O44">
        <v>58.463830999999999</v>
      </c>
      <c r="P44">
        <v>102.974062</v>
      </c>
      <c r="Q44">
        <v>10.511785</v>
      </c>
      <c r="R44">
        <v>40.842860999999999</v>
      </c>
      <c r="S44">
        <v>25.426860999999999</v>
      </c>
      <c r="T44">
        <v>0</v>
      </c>
      <c r="U44">
        <v>403.48489499999999</v>
      </c>
      <c r="V44">
        <v>19.973355000000002</v>
      </c>
      <c r="W44">
        <v>44.705514000000001</v>
      </c>
      <c r="X44">
        <v>141.88587699999999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15.877374</v>
      </c>
      <c r="AF44">
        <v>8.075094</v>
      </c>
      <c r="AG44">
        <v>41.983933999999998</v>
      </c>
      <c r="AH44">
        <v>0</v>
      </c>
      <c r="AI44">
        <v>0</v>
      </c>
      <c r="AJ44">
        <v>0</v>
      </c>
      <c r="AK44">
        <v>51.963963999999997</v>
      </c>
      <c r="AL44">
        <v>12.315457</v>
      </c>
      <c r="AM44">
        <v>0</v>
      </c>
      <c r="AN44">
        <v>0.79256499999999996</v>
      </c>
      <c r="AO44">
        <v>0</v>
      </c>
      <c r="AP44">
        <v>0</v>
      </c>
      <c r="AQ44">
        <v>25.979814000000001</v>
      </c>
      <c r="AR44">
        <v>34.038527999999999</v>
      </c>
      <c r="AS44">
        <v>23.329803999999999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2229.0420150000004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579.07265299999995</v>
      </c>
      <c r="L45">
        <v>347.13305600000001</v>
      </c>
      <c r="M45">
        <v>88.641999999999996</v>
      </c>
      <c r="N45">
        <v>55.844459999999998</v>
      </c>
      <c r="O45">
        <v>58.463830999999999</v>
      </c>
      <c r="P45">
        <v>102.974062</v>
      </c>
      <c r="Q45">
        <v>10.177258</v>
      </c>
      <c r="R45">
        <v>32.368589999999998</v>
      </c>
      <c r="S45">
        <v>22.443384000000002</v>
      </c>
      <c r="T45">
        <v>0</v>
      </c>
      <c r="U45">
        <v>403.48489499999999</v>
      </c>
      <c r="V45">
        <v>17.217745000000001</v>
      </c>
      <c r="W45">
        <v>44.705514000000001</v>
      </c>
      <c r="X45">
        <v>141.88587699999999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15.877374</v>
      </c>
      <c r="AF45">
        <v>8.075094</v>
      </c>
      <c r="AG45">
        <v>41.983933999999998</v>
      </c>
      <c r="AH45">
        <v>0</v>
      </c>
      <c r="AI45">
        <v>0</v>
      </c>
      <c r="AJ45">
        <v>0</v>
      </c>
      <c r="AK45">
        <v>51.963963999999997</v>
      </c>
      <c r="AL45">
        <v>12.315457</v>
      </c>
      <c r="AM45">
        <v>0</v>
      </c>
      <c r="AN45">
        <v>0.79256499999999996</v>
      </c>
      <c r="AO45">
        <v>0</v>
      </c>
      <c r="AP45">
        <v>0.493697</v>
      </c>
      <c r="AQ45">
        <v>12.989907000000001</v>
      </c>
      <c r="AR45">
        <v>34.038527999999999</v>
      </c>
      <c r="AS45">
        <v>22.033702999999999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2124.2475159999999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579.07265299999995</v>
      </c>
      <c r="L46">
        <v>298.59830699999998</v>
      </c>
      <c r="M46">
        <v>88.641999999999996</v>
      </c>
      <c r="N46">
        <v>55.844459999999998</v>
      </c>
      <c r="O46">
        <v>58.463830999999999</v>
      </c>
      <c r="P46">
        <v>102.974062</v>
      </c>
      <c r="Q46">
        <v>10.177258</v>
      </c>
      <c r="R46">
        <v>32.368589999999998</v>
      </c>
      <c r="S46">
        <v>22.443384000000002</v>
      </c>
      <c r="T46">
        <v>0</v>
      </c>
      <c r="U46">
        <v>403.48489499999999</v>
      </c>
      <c r="V46">
        <v>19.973355000000002</v>
      </c>
      <c r="W46">
        <v>44.705514000000001</v>
      </c>
      <c r="X46">
        <v>141.88587699999999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15.877374</v>
      </c>
      <c r="AF46">
        <v>8.075094</v>
      </c>
      <c r="AG46">
        <v>41.983933999999998</v>
      </c>
      <c r="AH46">
        <v>0</v>
      </c>
      <c r="AI46">
        <v>0</v>
      </c>
      <c r="AJ46">
        <v>0</v>
      </c>
      <c r="AK46">
        <v>51.963963999999997</v>
      </c>
      <c r="AL46">
        <v>12.315457</v>
      </c>
      <c r="AM46">
        <v>0</v>
      </c>
      <c r="AN46">
        <v>0.79256499999999996</v>
      </c>
      <c r="AO46">
        <v>0</v>
      </c>
      <c r="AP46">
        <v>0.493697</v>
      </c>
      <c r="AQ46">
        <v>0</v>
      </c>
      <c r="AR46">
        <v>34.038527999999999</v>
      </c>
      <c r="AS46">
        <v>22.033702999999999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2065.47847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525.64739199999997</v>
      </c>
      <c r="L47">
        <v>270.05305600000003</v>
      </c>
      <c r="M47">
        <v>88.641999999999996</v>
      </c>
      <c r="N47">
        <v>55.844459999999998</v>
      </c>
      <c r="O47">
        <v>58.463830999999999</v>
      </c>
      <c r="P47">
        <v>102.974062</v>
      </c>
      <c r="Q47">
        <v>10.511785</v>
      </c>
      <c r="R47">
        <v>40.842860999999999</v>
      </c>
      <c r="S47">
        <v>25.426860999999999</v>
      </c>
      <c r="T47">
        <v>0</v>
      </c>
      <c r="U47">
        <v>403.48489499999999</v>
      </c>
      <c r="V47">
        <v>19.973355000000002</v>
      </c>
      <c r="W47">
        <v>44.705514000000001</v>
      </c>
      <c r="X47">
        <v>141.88587699999999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15.877374</v>
      </c>
      <c r="AF47">
        <v>8.075094</v>
      </c>
      <c r="AG47">
        <v>41.983933999999998</v>
      </c>
      <c r="AH47">
        <v>0</v>
      </c>
      <c r="AI47">
        <v>0</v>
      </c>
      <c r="AJ47">
        <v>0</v>
      </c>
      <c r="AK47">
        <v>51.963963999999997</v>
      </c>
      <c r="AL47">
        <v>12.315457</v>
      </c>
      <c r="AM47">
        <v>0</v>
      </c>
      <c r="AN47">
        <v>0.79256499999999996</v>
      </c>
      <c r="AO47">
        <v>0</v>
      </c>
      <c r="AP47">
        <v>5.5540960000000004</v>
      </c>
      <c r="AQ47">
        <v>0</v>
      </c>
      <c r="AR47">
        <v>34.038527999999999</v>
      </c>
      <c r="AS47">
        <v>22.033702999999999</v>
      </c>
      <c r="AT47">
        <v>19.269967999999999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2000.3606320000004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476.07498500000003</v>
      </c>
      <c r="L48">
        <v>234.40355600000001</v>
      </c>
      <c r="M48">
        <v>88.641999999999996</v>
      </c>
      <c r="N48">
        <v>55.844459999999998</v>
      </c>
      <c r="O48">
        <v>58.463830999999999</v>
      </c>
      <c r="P48">
        <v>102.974062</v>
      </c>
      <c r="Q48">
        <v>10.511785</v>
      </c>
      <c r="R48">
        <v>40.842860999999999</v>
      </c>
      <c r="S48">
        <v>25.426860999999999</v>
      </c>
      <c r="T48">
        <v>0</v>
      </c>
      <c r="U48">
        <v>403.48489499999999</v>
      </c>
      <c r="V48">
        <v>19.973355000000002</v>
      </c>
      <c r="W48">
        <v>44.705514000000001</v>
      </c>
      <c r="X48">
        <v>141.88587699999999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15.877374</v>
      </c>
      <c r="AF48">
        <v>8.075094</v>
      </c>
      <c r="AG48">
        <v>41.983933999999998</v>
      </c>
      <c r="AH48">
        <v>0</v>
      </c>
      <c r="AI48">
        <v>0</v>
      </c>
      <c r="AJ48">
        <v>0</v>
      </c>
      <c r="AK48">
        <v>51.963963999999997</v>
      </c>
      <c r="AL48">
        <v>12.315457</v>
      </c>
      <c r="AM48">
        <v>0</v>
      </c>
      <c r="AN48">
        <v>0.79256499999999996</v>
      </c>
      <c r="AO48">
        <v>0</v>
      </c>
      <c r="AP48">
        <v>5.5540960000000004</v>
      </c>
      <c r="AQ48">
        <v>0</v>
      </c>
      <c r="AR48">
        <v>34.038527999999999</v>
      </c>
      <c r="AS48">
        <v>22.033702999999999</v>
      </c>
      <c r="AT48">
        <v>16.178197000000001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1912.0469540000001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449.09698500000002</v>
      </c>
      <c r="L49">
        <v>234.40355600000001</v>
      </c>
      <c r="M49">
        <v>88.641999999999996</v>
      </c>
      <c r="N49">
        <v>55.844363999999999</v>
      </c>
      <c r="O49">
        <v>58.463830999999999</v>
      </c>
      <c r="P49">
        <v>102.974062</v>
      </c>
      <c r="Q49">
        <v>9.4343029999999999</v>
      </c>
      <c r="R49">
        <v>40.842860999999999</v>
      </c>
      <c r="S49">
        <v>19.838947000000001</v>
      </c>
      <c r="T49">
        <v>0</v>
      </c>
      <c r="U49">
        <v>403.48489499999999</v>
      </c>
      <c r="V49">
        <v>19.973355000000002</v>
      </c>
      <c r="W49">
        <v>44.705514000000001</v>
      </c>
      <c r="X49">
        <v>141.88587699999999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1.8542559999999999</v>
      </c>
      <c r="AF49">
        <v>8.075094</v>
      </c>
      <c r="AG49">
        <v>41.983933999999998</v>
      </c>
      <c r="AH49">
        <v>0</v>
      </c>
      <c r="AI49">
        <v>0</v>
      </c>
      <c r="AJ49">
        <v>0</v>
      </c>
      <c r="AK49">
        <v>51.963963999999997</v>
      </c>
      <c r="AL49">
        <v>12.315457</v>
      </c>
      <c r="AM49">
        <v>0</v>
      </c>
      <c r="AN49">
        <v>0.700407</v>
      </c>
      <c r="AO49">
        <v>0</v>
      </c>
      <c r="AP49">
        <v>5.5540960000000004</v>
      </c>
      <c r="AQ49">
        <v>0</v>
      </c>
      <c r="AR49">
        <v>34.038527999999999</v>
      </c>
      <c r="AS49">
        <v>22.033702999999999</v>
      </c>
      <c r="AT49">
        <v>16.65954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1864.7695290000006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433.68098500000002</v>
      </c>
      <c r="L50">
        <v>234.40355600000001</v>
      </c>
      <c r="M50">
        <v>88.641999999999996</v>
      </c>
      <c r="N50">
        <v>55.844363999999999</v>
      </c>
      <c r="O50">
        <v>58.463830999999999</v>
      </c>
      <c r="P50">
        <v>102.974062</v>
      </c>
      <c r="Q50">
        <v>9.4343029999999999</v>
      </c>
      <c r="R50">
        <v>40.842860999999999</v>
      </c>
      <c r="S50">
        <v>19.838947000000001</v>
      </c>
      <c r="T50">
        <v>0</v>
      </c>
      <c r="U50">
        <v>403.48489499999999</v>
      </c>
      <c r="V50">
        <v>19.973355000000002</v>
      </c>
      <c r="W50">
        <v>44.705514000000001</v>
      </c>
      <c r="X50">
        <v>141.88587699999999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1.8542559999999999</v>
      </c>
      <c r="AF50">
        <v>8.075094</v>
      </c>
      <c r="AG50">
        <v>41.983933999999998</v>
      </c>
      <c r="AH50">
        <v>0</v>
      </c>
      <c r="AI50">
        <v>0</v>
      </c>
      <c r="AJ50">
        <v>0</v>
      </c>
      <c r="AK50">
        <v>51.963963999999997</v>
      </c>
      <c r="AL50">
        <v>12.315457</v>
      </c>
      <c r="AM50">
        <v>0</v>
      </c>
      <c r="AN50">
        <v>0.700407</v>
      </c>
      <c r="AO50">
        <v>0</v>
      </c>
      <c r="AP50">
        <v>5.5540960000000004</v>
      </c>
      <c r="AQ50">
        <v>0</v>
      </c>
      <c r="AR50">
        <v>34.038527999999999</v>
      </c>
      <c r="AS50">
        <v>22.033702999999999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1851.9639570000006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405.739485</v>
      </c>
      <c r="L51">
        <v>234.40355600000001</v>
      </c>
      <c r="M51">
        <v>88.641999999999996</v>
      </c>
      <c r="N51">
        <v>55.844363999999999</v>
      </c>
      <c r="O51">
        <v>58.463830999999999</v>
      </c>
      <c r="P51">
        <v>102.974062</v>
      </c>
      <c r="Q51">
        <v>9.7688299999999995</v>
      </c>
      <c r="R51">
        <v>40.842860999999999</v>
      </c>
      <c r="S51">
        <v>22.822424000000002</v>
      </c>
      <c r="T51">
        <v>0</v>
      </c>
      <c r="U51">
        <v>403.48489499999999</v>
      </c>
      <c r="V51">
        <v>19.973355000000002</v>
      </c>
      <c r="W51">
        <v>44.705514000000001</v>
      </c>
      <c r="X51">
        <v>141.88587699999999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1.8542559999999999</v>
      </c>
      <c r="AF51">
        <v>8.075094</v>
      </c>
      <c r="AG51">
        <v>41.983933999999998</v>
      </c>
      <c r="AH51">
        <v>0</v>
      </c>
      <c r="AI51">
        <v>0</v>
      </c>
      <c r="AJ51">
        <v>0</v>
      </c>
      <c r="AK51">
        <v>51.963963999999997</v>
      </c>
      <c r="AL51">
        <v>12.315457</v>
      </c>
      <c r="AM51">
        <v>0</v>
      </c>
      <c r="AN51">
        <v>0.700407</v>
      </c>
      <c r="AO51">
        <v>0</v>
      </c>
      <c r="AP51">
        <v>5.5540960000000004</v>
      </c>
      <c r="AQ51">
        <v>0</v>
      </c>
      <c r="AR51">
        <v>34.038527999999999</v>
      </c>
      <c r="AS51">
        <v>22.033702999999999</v>
      </c>
      <c r="AT51">
        <v>18.185559000000001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1826.2560520000004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360.45498500000002</v>
      </c>
      <c r="L52">
        <v>232.20349999999999</v>
      </c>
      <c r="M52">
        <v>88.641999999999996</v>
      </c>
      <c r="N52">
        <v>55.844363999999999</v>
      </c>
      <c r="O52">
        <v>58.463830999999999</v>
      </c>
      <c r="P52">
        <v>102.974062</v>
      </c>
      <c r="Q52">
        <v>9.7688299999999995</v>
      </c>
      <c r="R52">
        <v>40.842860999999999</v>
      </c>
      <c r="S52">
        <v>22.822424000000002</v>
      </c>
      <c r="T52">
        <v>0</v>
      </c>
      <c r="U52">
        <v>403.48489499999999</v>
      </c>
      <c r="V52">
        <v>19.973355000000002</v>
      </c>
      <c r="W52">
        <v>44.705514000000001</v>
      </c>
      <c r="X52">
        <v>141.88587699999999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1.8542559999999999</v>
      </c>
      <c r="AF52">
        <v>8.075094</v>
      </c>
      <c r="AG52">
        <v>41.983933999999998</v>
      </c>
      <c r="AH52">
        <v>0</v>
      </c>
      <c r="AI52">
        <v>0</v>
      </c>
      <c r="AJ52">
        <v>0</v>
      </c>
      <c r="AK52">
        <v>51.963963999999997</v>
      </c>
      <c r="AL52">
        <v>12.315457</v>
      </c>
      <c r="AM52">
        <v>0</v>
      </c>
      <c r="AN52">
        <v>0.700407</v>
      </c>
      <c r="AO52">
        <v>0</v>
      </c>
      <c r="AP52">
        <v>5.5540960000000004</v>
      </c>
      <c r="AQ52">
        <v>0</v>
      </c>
      <c r="AR52">
        <v>34.038527999999999</v>
      </c>
      <c r="AS52">
        <v>22.033702999999999</v>
      </c>
      <c r="AT52">
        <v>18.534690999999999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1779.1206280000004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360.45498500000002</v>
      </c>
      <c r="L53">
        <v>232.20349999999999</v>
      </c>
      <c r="M53">
        <v>88.641999999999996</v>
      </c>
      <c r="N53">
        <v>55.844363999999999</v>
      </c>
      <c r="O53">
        <v>58.463830999999999</v>
      </c>
      <c r="P53">
        <v>102.974062</v>
      </c>
      <c r="Q53">
        <v>8.0425269999999998</v>
      </c>
      <c r="R53">
        <v>40.842860999999999</v>
      </c>
      <c r="S53">
        <v>18.638342999999999</v>
      </c>
      <c r="T53">
        <v>0</v>
      </c>
      <c r="U53">
        <v>403.48489499999999</v>
      </c>
      <c r="V53">
        <v>19.973355000000002</v>
      </c>
      <c r="W53">
        <v>44.705514000000001</v>
      </c>
      <c r="X53">
        <v>141.88587699999999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1.8542559999999999</v>
      </c>
      <c r="AF53">
        <v>8.075094</v>
      </c>
      <c r="AG53">
        <v>41.983933999999998</v>
      </c>
      <c r="AH53">
        <v>0</v>
      </c>
      <c r="AI53">
        <v>0</v>
      </c>
      <c r="AJ53">
        <v>0</v>
      </c>
      <c r="AK53">
        <v>51.963963999999997</v>
      </c>
      <c r="AL53">
        <v>12.315457</v>
      </c>
      <c r="AM53">
        <v>0</v>
      </c>
      <c r="AN53">
        <v>0.700407</v>
      </c>
      <c r="AO53">
        <v>0</v>
      </c>
      <c r="AP53">
        <v>5.8009440000000003</v>
      </c>
      <c r="AQ53">
        <v>0</v>
      </c>
      <c r="AR53">
        <v>34.038527999999999</v>
      </c>
      <c r="AS53">
        <v>24.625903999999998</v>
      </c>
      <c r="AT53">
        <v>16.969646000000001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1774.4842480000002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360.45498500000002</v>
      </c>
      <c r="L54">
        <v>232.20349999999999</v>
      </c>
      <c r="M54">
        <v>88.641999999999996</v>
      </c>
      <c r="N54">
        <v>55.844363999999999</v>
      </c>
      <c r="O54">
        <v>58.463830999999999</v>
      </c>
      <c r="P54">
        <v>102.974062</v>
      </c>
      <c r="Q54">
        <v>8.0425269999999998</v>
      </c>
      <c r="R54">
        <v>32.539707</v>
      </c>
      <c r="S54">
        <v>18.399477999999998</v>
      </c>
      <c r="T54">
        <v>0</v>
      </c>
      <c r="U54">
        <v>403.48489499999999</v>
      </c>
      <c r="V54">
        <v>19.973355000000002</v>
      </c>
      <c r="W54">
        <v>44.705514000000001</v>
      </c>
      <c r="X54">
        <v>141.88587699999999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1.8542559999999999</v>
      </c>
      <c r="AF54">
        <v>8.075094</v>
      </c>
      <c r="AG54">
        <v>41.983933999999998</v>
      </c>
      <c r="AH54">
        <v>0</v>
      </c>
      <c r="AI54">
        <v>0</v>
      </c>
      <c r="AJ54">
        <v>0</v>
      </c>
      <c r="AK54">
        <v>51.963963999999997</v>
      </c>
      <c r="AL54">
        <v>12.315457</v>
      </c>
      <c r="AM54">
        <v>0</v>
      </c>
      <c r="AN54">
        <v>0.700407</v>
      </c>
      <c r="AO54">
        <v>0</v>
      </c>
      <c r="AP54">
        <v>5.8009440000000003</v>
      </c>
      <c r="AQ54">
        <v>0</v>
      </c>
      <c r="AR54">
        <v>34.038527999999999</v>
      </c>
      <c r="AS54">
        <v>24.625903999999998</v>
      </c>
      <c r="AT54">
        <v>16.965208000000001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1765.9377910000005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360.45498500000002</v>
      </c>
      <c r="L55">
        <v>232.20349999999999</v>
      </c>
      <c r="M55">
        <v>88.641999999999996</v>
      </c>
      <c r="N55">
        <v>55.844363999999999</v>
      </c>
      <c r="O55">
        <v>58.463830999999999</v>
      </c>
      <c r="P55">
        <v>102.974062</v>
      </c>
      <c r="Q55">
        <v>8.0425269999999998</v>
      </c>
      <c r="R55">
        <v>27.734636999999999</v>
      </c>
      <c r="S55">
        <v>18.399477999999998</v>
      </c>
      <c r="T55">
        <v>0</v>
      </c>
      <c r="U55">
        <v>403.48489499999999</v>
      </c>
      <c r="V55">
        <v>19.973355000000002</v>
      </c>
      <c r="W55">
        <v>44.705514000000001</v>
      </c>
      <c r="X55">
        <v>141.88587699999999</v>
      </c>
      <c r="Y55">
        <v>0</v>
      </c>
      <c r="Z55">
        <v>6.2827909999999996</v>
      </c>
      <c r="AA55">
        <v>0</v>
      </c>
      <c r="AB55">
        <v>0</v>
      </c>
      <c r="AC55">
        <v>0</v>
      </c>
      <c r="AD55">
        <v>0</v>
      </c>
      <c r="AE55">
        <v>1.8542559999999999</v>
      </c>
      <c r="AF55">
        <v>8.075094</v>
      </c>
      <c r="AG55">
        <v>41.983933999999998</v>
      </c>
      <c r="AH55">
        <v>0</v>
      </c>
      <c r="AI55">
        <v>0</v>
      </c>
      <c r="AJ55">
        <v>0</v>
      </c>
      <c r="AK55">
        <v>51.963963999999997</v>
      </c>
      <c r="AL55">
        <v>12.315457</v>
      </c>
      <c r="AM55">
        <v>0</v>
      </c>
      <c r="AN55">
        <v>0.700407</v>
      </c>
      <c r="AO55">
        <v>0</v>
      </c>
      <c r="AP55">
        <v>0</v>
      </c>
      <c r="AQ55">
        <v>0</v>
      </c>
      <c r="AR55">
        <v>34.038527999999999</v>
      </c>
      <c r="AS55">
        <v>25.922004000000001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1765.2154280000004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360.45498500000002</v>
      </c>
      <c r="L56">
        <v>232.20349999999999</v>
      </c>
      <c r="M56">
        <v>88.641999999999996</v>
      </c>
      <c r="N56">
        <v>55.844363999999999</v>
      </c>
      <c r="O56">
        <v>58.463830999999999</v>
      </c>
      <c r="P56">
        <v>102.974062</v>
      </c>
      <c r="Q56">
        <v>7.7080000000000002</v>
      </c>
      <c r="R56">
        <v>22.468820000000001</v>
      </c>
      <c r="S56">
        <v>15.416</v>
      </c>
      <c r="T56">
        <v>0</v>
      </c>
      <c r="U56">
        <v>403.48489499999999</v>
      </c>
      <c r="V56">
        <v>19.973355000000002</v>
      </c>
      <c r="W56">
        <v>44.705514000000001</v>
      </c>
      <c r="X56">
        <v>141.88587699999999</v>
      </c>
      <c r="Y56">
        <v>0</v>
      </c>
      <c r="Z56">
        <v>6.2827909999999996</v>
      </c>
      <c r="AA56">
        <v>0</v>
      </c>
      <c r="AB56">
        <v>0</v>
      </c>
      <c r="AC56">
        <v>0</v>
      </c>
      <c r="AD56">
        <v>0</v>
      </c>
      <c r="AE56">
        <v>1.8542559999999999</v>
      </c>
      <c r="AF56">
        <v>8.075094</v>
      </c>
      <c r="AG56">
        <v>41.983933999999998</v>
      </c>
      <c r="AH56">
        <v>0</v>
      </c>
      <c r="AI56">
        <v>0</v>
      </c>
      <c r="AJ56">
        <v>0</v>
      </c>
      <c r="AK56">
        <v>51.963963999999997</v>
      </c>
      <c r="AL56">
        <v>12.315457</v>
      </c>
      <c r="AM56">
        <v>0</v>
      </c>
      <c r="AN56">
        <v>0.700407</v>
      </c>
      <c r="AO56">
        <v>0</v>
      </c>
      <c r="AP56">
        <v>0</v>
      </c>
      <c r="AQ56">
        <v>0</v>
      </c>
      <c r="AR56">
        <v>34.038527999999999</v>
      </c>
      <c r="AS56">
        <v>25.922004000000001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1756.6316060000006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360.45498500000002</v>
      </c>
      <c r="L57">
        <v>232.20349999999999</v>
      </c>
      <c r="M57">
        <v>88.641999999999996</v>
      </c>
      <c r="N57">
        <v>55.844363999999999</v>
      </c>
      <c r="O57">
        <v>58.463830999999999</v>
      </c>
      <c r="P57">
        <v>102.974062</v>
      </c>
      <c r="Q57">
        <v>7.7080000000000002</v>
      </c>
      <c r="R57">
        <v>26.247945999999999</v>
      </c>
      <c r="S57">
        <v>15.416</v>
      </c>
      <c r="T57">
        <v>0</v>
      </c>
      <c r="U57">
        <v>403.48489499999999</v>
      </c>
      <c r="V57">
        <v>19.973355000000002</v>
      </c>
      <c r="W57">
        <v>44.705514000000001</v>
      </c>
      <c r="X57">
        <v>141.88587699999999</v>
      </c>
      <c r="Y57">
        <v>0</v>
      </c>
      <c r="Z57">
        <v>6.2827909999999996</v>
      </c>
      <c r="AA57">
        <v>0</v>
      </c>
      <c r="AB57">
        <v>0</v>
      </c>
      <c r="AC57">
        <v>0</v>
      </c>
      <c r="AD57">
        <v>0</v>
      </c>
      <c r="AE57">
        <v>1.8542559999999999</v>
      </c>
      <c r="AF57">
        <v>8.075094</v>
      </c>
      <c r="AG57">
        <v>41.983933999999998</v>
      </c>
      <c r="AH57">
        <v>0</v>
      </c>
      <c r="AI57">
        <v>0</v>
      </c>
      <c r="AJ57">
        <v>0</v>
      </c>
      <c r="AK57">
        <v>51.963963999999997</v>
      </c>
      <c r="AL57">
        <v>12.315457</v>
      </c>
      <c r="AM57">
        <v>0</v>
      </c>
      <c r="AN57">
        <v>0.700407</v>
      </c>
      <c r="AO57">
        <v>0</v>
      </c>
      <c r="AP57">
        <v>0</v>
      </c>
      <c r="AQ57">
        <v>0</v>
      </c>
      <c r="AR57">
        <v>34.038527999999999</v>
      </c>
      <c r="AS57">
        <v>25.922004000000001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1760.4107320000005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360.45498500000002</v>
      </c>
      <c r="L58">
        <v>232.20349999999999</v>
      </c>
      <c r="M58">
        <v>88.641999999999996</v>
      </c>
      <c r="N58">
        <v>55.844363999999999</v>
      </c>
      <c r="O58">
        <v>58.463830999999999</v>
      </c>
      <c r="P58">
        <v>102.974062</v>
      </c>
      <c r="Q58">
        <v>7.7080000000000002</v>
      </c>
      <c r="R58">
        <v>22.468820000000001</v>
      </c>
      <c r="S58">
        <v>15.416</v>
      </c>
      <c r="T58">
        <v>0</v>
      </c>
      <c r="U58">
        <v>403.48489499999999</v>
      </c>
      <c r="V58">
        <v>17.217745000000001</v>
      </c>
      <c r="W58">
        <v>44.705514000000001</v>
      </c>
      <c r="X58">
        <v>141.88587699999999</v>
      </c>
      <c r="Y58">
        <v>0</v>
      </c>
      <c r="Z58">
        <v>6.2827909999999996</v>
      </c>
      <c r="AA58">
        <v>0</v>
      </c>
      <c r="AB58">
        <v>0</v>
      </c>
      <c r="AC58">
        <v>0</v>
      </c>
      <c r="AD58">
        <v>0</v>
      </c>
      <c r="AE58">
        <v>1.8542559999999999</v>
      </c>
      <c r="AF58">
        <v>8.075094</v>
      </c>
      <c r="AG58">
        <v>41.983933999999998</v>
      </c>
      <c r="AH58">
        <v>0</v>
      </c>
      <c r="AI58">
        <v>0</v>
      </c>
      <c r="AJ58">
        <v>0</v>
      </c>
      <c r="AK58">
        <v>51.963963999999997</v>
      </c>
      <c r="AL58">
        <v>12.315457</v>
      </c>
      <c r="AM58">
        <v>0</v>
      </c>
      <c r="AN58">
        <v>0.700407</v>
      </c>
      <c r="AO58">
        <v>0</v>
      </c>
      <c r="AP58">
        <v>0</v>
      </c>
      <c r="AQ58">
        <v>0</v>
      </c>
      <c r="AR58">
        <v>34.038527999999999</v>
      </c>
      <c r="AS58">
        <v>25.922004000000001</v>
      </c>
      <c r="AT58">
        <v>18.728117000000001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1753.3341450000005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360.45498500000002</v>
      </c>
      <c r="L59">
        <v>232.20349999999999</v>
      </c>
      <c r="M59">
        <v>88.641999999999996</v>
      </c>
      <c r="N59">
        <v>55.844363999999999</v>
      </c>
      <c r="O59">
        <v>58.463830999999999</v>
      </c>
      <c r="P59">
        <v>102.974062</v>
      </c>
      <c r="Q59">
        <v>8.0425269999999998</v>
      </c>
      <c r="R59">
        <v>27.734636999999999</v>
      </c>
      <c r="S59">
        <v>18.382431</v>
      </c>
      <c r="T59">
        <v>0</v>
      </c>
      <c r="U59">
        <v>403.48489499999999</v>
      </c>
      <c r="V59">
        <v>19.941175000000001</v>
      </c>
      <c r="W59">
        <v>44.705514000000001</v>
      </c>
      <c r="X59">
        <v>141.88587699999999</v>
      </c>
      <c r="Y59">
        <v>0</v>
      </c>
      <c r="Z59">
        <v>6.2827909999999996</v>
      </c>
      <c r="AA59">
        <v>0</v>
      </c>
      <c r="AB59">
        <v>0</v>
      </c>
      <c r="AC59">
        <v>0</v>
      </c>
      <c r="AD59">
        <v>0</v>
      </c>
      <c r="AE59">
        <v>1.8542559999999999</v>
      </c>
      <c r="AF59">
        <v>8.075094</v>
      </c>
      <c r="AG59">
        <v>41.983933999999998</v>
      </c>
      <c r="AH59">
        <v>0</v>
      </c>
      <c r="AI59">
        <v>0</v>
      </c>
      <c r="AJ59">
        <v>0</v>
      </c>
      <c r="AK59">
        <v>51.963963999999997</v>
      </c>
      <c r="AL59">
        <v>12.315457</v>
      </c>
      <c r="AM59">
        <v>0</v>
      </c>
      <c r="AN59">
        <v>0.700407</v>
      </c>
      <c r="AO59">
        <v>0</v>
      </c>
      <c r="AP59">
        <v>0</v>
      </c>
      <c r="AQ59">
        <v>12.443602</v>
      </c>
      <c r="AR59">
        <v>34.038527999999999</v>
      </c>
      <c r="AS59">
        <v>25.922004000000001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1777.6098030000003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360.45498500000002</v>
      </c>
      <c r="L60">
        <v>232.20349999999999</v>
      </c>
      <c r="M60">
        <v>88.641999999999996</v>
      </c>
      <c r="N60">
        <v>55.844363999999999</v>
      </c>
      <c r="O60">
        <v>58.463830999999999</v>
      </c>
      <c r="P60">
        <v>102.974062</v>
      </c>
      <c r="Q60">
        <v>8.0425269999999998</v>
      </c>
      <c r="R60">
        <v>27.734636999999999</v>
      </c>
      <c r="S60">
        <v>18.399477999999998</v>
      </c>
      <c r="T60">
        <v>0</v>
      </c>
      <c r="U60">
        <v>403.48489499999999</v>
      </c>
      <c r="V60">
        <v>19.973355000000002</v>
      </c>
      <c r="W60">
        <v>44.705514000000001</v>
      </c>
      <c r="X60">
        <v>141.88587699999999</v>
      </c>
      <c r="Y60">
        <v>0</v>
      </c>
      <c r="Z60">
        <v>6.2827909999999996</v>
      </c>
      <c r="AA60">
        <v>0</v>
      </c>
      <c r="AB60">
        <v>0</v>
      </c>
      <c r="AC60">
        <v>0</v>
      </c>
      <c r="AD60">
        <v>0</v>
      </c>
      <c r="AE60">
        <v>1.8542559999999999</v>
      </c>
      <c r="AF60">
        <v>8.075094</v>
      </c>
      <c r="AG60">
        <v>41.983933999999998</v>
      </c>
      <c r="AH60">
        <v>0</v>
      </c>
      <c r="AI60">
        <v>0</v>
      </c>
      <c r="AJ60">
        <v>0</v>
      </c>
      <c r="AK60">
        <v>51.963963999999997</v>
      </c>
      <c r="AL60">
        <v>12.315457</v>
      </c>
      <c r="AM60">
        <v>0</v>
      </c>
      <c r="AN60">
        <v>0.700407</v>
      </c>
      <c r="AO60">
        <v>0</v>
      </c>
      <c r="AP60">
        <v>0</v>
      </c>
      <c r="AQ60">
        <v>12.443602</v>
      </c>
      <c r="AR60">
        <v>34.038527999999999</v>
      </c>
      <c r="AS60">
        <v>25.922004000000001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1777.6590300000005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360.45498500000002</v>
      </c>
      <c r="L61">
        <v>232.20349999999999</v>
      </c>
      <c r="M61">
        <v>88.641999999999996</v>
      </c>
      <c r="N61">
        <v>55.844363999999999</v>
      </c>
      <c r="O61">
        <v>58.463830999999999</v>
      </c>
      <c r="P61">
        <v>102.974062</v>
      </c>
      <c r="Q61">
        <v>8.0425269999999998</v>
      </c>
      <c r="R61">
        <v>27.734636999999999</v>
      </c>
      <c r="S61">
        <v>18.399477999999998</v>
      </c>
      <c r="T61">
        <v>0</v>
      </c>
      <c r="U61">
        <v>403.48489499999999</v>
      </c>
      <c r="V61">
        <v>19.973355000000002</v>
      </c>
      <c r="W61">
        <v>44.705514000000001</v>
      </c>
      <c r="X61">
        <v>141.88587699999999</v>
      </c>
      <c r="Y61">
        <v>0</v>
      </c>
      <c r="Z61">
        <v>6.2827909999999996</v>
      </c>
      <c r="AA61">
        <v>0</v>
      </c>
      <c r="AB61">
        <v>0</v>
      </c>
      <c r="AC61">
        <v>0</v>
      </c>
      <c r="AD61">
        <v>0</v>
      </c>
      <c r="AE61">
        <v>1.8542559999999999</v>
      </c>
      <c r="AF61">
        <v>8.075094</v>
      </c>
      <c r="AG61">
        <v>41.983933999999998</v>
      </c>
      <c r="AH61">
        <v>0</v>
      </c>
      <c r="AI61">
        <v>0</v>
      </c>
      <c r="AJ61">
        <v>0</v>
      </c>
      <c r="AK61">
        <v>51.963963999999997</v>
      </c>
      <c r="AL61">
        <v>12.315457</v>
      </c>
      <c r="AM61">
        <v>0</v>
      </c>
      <c r="AN61">
        <v>0.700407</v>
      </c>
      <c r="AO61">
        <v>0</v>
      </c>
      <c r="AP61">
        <v>0</v>
      </c>
      <c r="AQ61">
        <v>12.443602</v>
      </c>
      <c r="AR61">
        <v>34.038527999999999</v>
      </c>
      <c r="AS61">
        <v>28.514203999999999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1780.2512300000005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360.45498500000002</v>
      </c>
      <c r="L62">
        <v>232.20349999999999</v>
      </c>
      <c r="M62">
        <v>88.641999999999996</v>
      </c>
      <c r="N62">
        <v>55.844363999999999</v>
      </c>
      <c r="O62">
        <v>58.463830999999999</v>
      </c>
      <c r="P62">
        <v>102.974062</v>
      </c>
      <c r="Q62">
        <v>8.0425269999999998</v>
      </c>
      <c r="R62">
        <v>27.734636999999999</v>
      </c>
      <c r="S62">
        <v>18.399477999999998</v>
      </c>
      <c r="T62">
        <v>0</v>
      </c>
      <c r="U62">
        <v>403.48489499999999</v>
      </c>
      <c r="V62">
        <v>19.973355000000002</v>
      </c>
      <c r="W62">
        <v>44.705514000000001</v>
      </c>
      <c r="X62">
        <v>141.88587699999999</v>
      </c>
      <c r="Y62">
        <v>0</v>
      </c>
      <c r="Z62">
        <v>6.2827909999999996</v>
      </c>
      <c r="AA62">
        <v>0</v>
      </c>
      <c r="AB62">
        <v>0</v>
      </c>
      <c r="AC62">
        <v>0</v>
      </c>
      <c r="AD62">
        <v>0</v>
      </c>
      <c r="AE62">
        <v>1.8542559999999999</v>
      </c>
      <c r="AF62">
        <v>8.075094</v>
      </c>
      <c r="AG62">
        <v>41.983933999999998</v>
      </c>
      <c r="AH62">
        <v>0</v>
      </c>
      <c r="AI62">
        <v>0</v>
      </c>
      <c r="AJ62">
        <v>0</v>
      </c>
      <c r="AK62">
        <v>51.963963999999997</v>
      </c>
      <c r="AL62">
        <v>12.315457</v>
      </c>
      <c r="AM62">
        <v>0</v>
      </c>
      <c r="AN62">
        <v>0.700407</v>
      </c>
      <c r="AO62">
        <v>0</v>
      </c>
      <c r="AP62">
        <v>0</v>
      </c>
      <c r="AQ62">
        <v>24.887205000000002</v>
      </c>
      <c r="AR62">
        <v>34.038527999999999</v>
      </c>
      <c r="AS62">
        <v>28.514203999999999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1792.6948330000005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360.45498500000002</v>
      </c>
      <c r="L63">
        <v>232.20349999999999</v>
      </c>
      <c r="M63">
        <v>88.641999999999996</v>
      </c>
      <c r="N63">
        <v>55.844363999999999</v>
      </c>
      <c r="O63">
        <v>58.463830999999999</v>
      </c>
      <c r="P63">
        <v>102.974062</v>
      </c>
      <c r="Q63">
        <v>8.0425269999999998</v>
      </c>
      <c r="R63">
        <v>27.734636999999999</v>
      </c>
      <c r="S63">
        <v>18.399477999999998</v>
      </c>
      <c r="T63">
        <v>0</v>
      </c>
      <c r="U63">
        <v>403.48489499999999</v>
      </c>
      <c r="V63">
        <v>19.973355000000002</v>
      </c>
      <c r="W63">
        <v>44.705514000000001</v>
      </c>
      <c r="X63">
        <v>141.88587699999999</v>
      </c>
      <c r="Y63">
        <v>0</v>
      </c>
      <c r="Z63">
        <v>6.2827909999999996</v>
      </c>
      <c r="AA63">
        <v>0</v>
      </c>
      <c r="AB63">
        <v>0</v>
      </c>
      <c r="AC63">
        <v>0</v>
      </c>
      <c r="AD63">
        <v>0</v>
      </c>
      <c r="AE63">
        <v>1.8542559999999999</v>
      </c>
      <c r="AF63">
        <v>8.075094</v>
      </c>
      <c r="AG63">
        <v>41.983933999999998</v>
      </c>
      <c r="AH63">
        <v>0</v>
      </c>
      <c r="AI63">
        <v>0</v>
      </c>
      <c r="AJ63">
        <v>0</v>
      </c>
      <c r="AK63">
        <v>51.963963999999997</v>
      </c>
      <c r="AL63">
        <v>12.315457</v>
      </c>
      <c r="AM63">
        <v>0</v>
      </c>
      <c r="AN63">
        <v>0.700407</v>
      </c>
      <c r="AO63">
        <v>0</v>
      </c>
      <c r="AP63">
        <v>0</v>
      </c>
      <c r="AQ63">
        <v>24.887205000000002</v>
      </c>
      <c r="AR63">
        <v>34.038527999999999</v>
      </c>
      <c r="AS63">
        <v>28.514203999999999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1792.6948330000005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360.45498500000002</v>
      </c>
      <c r="L64">
        <v>232.20349999999999</v>
      </c>
      <c r="M64">
        <v>88.641999999999996</v>
      </c>
      <c r="N64">
        <v>55.844363999999999</v>
      </c>
      <c r="O64">
        <v>58.463830999999999</v>
      </c>
      <c r="P64">
        <v>102.974062</v>
      </c>
      <c r="Q64">
        <v>8.0425269999999998</v>
      </c>
      <c r="R64">
        <v>32.539707</v>
      </c>
      <c r="S64">
        <v>18.399477999999998</v>
      </c>
      <c r="T64">
        <v>0</v>
      </c>
      <c r="U64">
        <v>403.48489499999999</v>
      </c>
      <c r="V64">
        <v>19.973355000000002</v>
      </c>
      <c r="W64">
        <v>44.705514000000001</v>
      </c>
      <c r="X64">
        <v>141.88587699999999</v>
      </c>
      <c r="Y64">
        <v>0</v>
      </c>
      <c r="Z64">
        <v>6.2827909999999996</v>
      </c>
      <c r="AA64">
        <v>0</v>
      </c>
      <c r="AB64">
        <v>0</v>
      </c>
      <c r="AC64">
        <v>0</v>
      </c>
      <c r="AD64">
        <v>0</v>
      </c>
      <c r="AE64">
        <v>1.8542559999999999</v>
      </c>
      <c r="AF64">
        <v>8.075094</v>
      </c>
      <c r="AG64">
        <v>41.983933999999998</v>
      </c>
      <c r="AH64">
        <v>0</v>
      </c>
      <c r="AI64">
        <v>0</v>
      </c>
      <c r="AJ64">
        <v>0</v>
      </c>
      <c r="AK64">
        <v>51.963963999999997</v>
      </c>
      <c r="AL64">
        <v>12.315457</v>
      </c>
      <c r="AM64">
        <v>0</v>
      </c>
      <c r="AN64">
        <v>0.700407</v>
      </c>
      <c r="AO64">
        <v>0</v>
      </c>
      <c r="AP64">
        <v>0</v>
      </c>
      <c r="AQ64">
        <v>24.887205000000002</v>
      </c>
      <c r="AR64">
        <v>34.038527999999999</v>
      </c>
      <c r="AS64">
        <v>28.514203999999999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1797.4999030000006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360.45498500000002</v>
      </c>
      <c r="L65">
        <v>232.20349999999999</v>
      </c>
      <c r="M65">
        <v>88.641999999999996</v>
      </c>
      <c r="N65">
        <v>55.844363999999999</v>
      </c>
      <c r="O65">
        <v>58.463830999999999</v>
      </c>
      <c r="P65">
        <v>102.974062</v>
      </c>
      <c r="Q65">
        <v>8.0425269999999998</v>
      </c>
      <c r="R65">
        <v>32.539707</v>
      </c>
      <c r="S65">
        <v>18.399477999999998</v>
      </c>
      <c r="T65">
        <v>0</v>
      </c>
      <c r="U65">
        <v>403.48489499999999</v>
      </c>
      <c r="V65">
        <v>19.973355000000002</v>
      </c>
      <c r="W65">
        <v>44.705514000000001</v>
      </c>
      <c r="X65">
        <v>141.88587699999999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1.8542559999999999</v>
      </c>
      <c r="AF65">
        <v>8.075094</v>
      </c>
      <c r="AG65">
        <v>41.983933999999998</v>
      </c>
      <c r="AH65">
        <v>0</v>
      </c>
      <c r="AI65">
        <v>0</v>
      </c>
      <c r="AJ65">
        <v>0</v>
      </c>
      <c r="AK65">
        <v>51.963963999999997</v>
      </c>
      <c r="AL65">
        <v>2.7989679999999999</v>
      </c>
      <c r="AM65">
        <v>0</v>
      </c>
      <c r="AN65">
        <v>0.700407</v>
      </c>
      <c r="AO65">
        <v>0</v>
      </c>
      <c r="AP65">
        <v>0</v>
      </c>
      <c r="AQ65">
        <v>24.887205000000002</v>
      </c>
      <c r="AR65">
        <v>34.038527999999999</v>
      </c>
      <c r="AS65">
        <v>28.514203999999999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1781.7006230000006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360.45498500000002</v>
      </c>
      <c r="L66">
        <v>232.20349999999999</v>
      </c>
      <c r="M66">
        <v>88.641999999999996</v>
      </c>
      <c r="N66">
        <v>55.844363999999999</v>
      </c>
      <c r="O66">
        <v>58.463830999999999</v>
      </c>
      <c r="P66">
        <v>102.974062</v>
      </c>
      <c r="Q66">
        <v>8.0425269999999998</v>
      </c>
      <c r="R66">
        <v>32.539707</v>
      </c>
      <c r="S66">
        <v>18.399477999999998</v>
      </c>
      <c r="T66">
        <v>0</v>
      </c>
      <c r="U66">
        <v>403.48489499999999</v>
      </c>
      <c r="V66">
        <v>19.973355000000002</v>
      </c>
      <c r="W66">
        <v>44.705514000000001</v>
      </c>
      <c r="X66">
        <v>141.88587699999999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15.877374</v>
      </c>
      <c r="AF66">
        <v>8.075094</v>
      </c>
      <c r="AG66">
        <v>41.983933999999998</v>
      </c>
      <c r="AH66">
        <v>0</v>
      </c>
      <c r="AI66">
        <v>0</v>
      </c>
      <c r="AJ66">
        <v>0</v>
      </c>
      <c r="AK66">
        <v>51.963963999999997</v>
      </c>
      <c r="AL66">
        <v>2.7989679999999999</v>
      </c>
      <c r="AM66">
        <v>0</v>
      </c>
      <c r="AN66">
        <v>0.700407</v>
      </c>
      <c r="AO66">
        <v>0</v>
      </c>
      <c r="AP66">
        <v>0</v>
      </c>
      <c r="AQ66">
        <v>24.887205000000002</v>
      </c>
      <c r="AR66">
        <v>34.038527999999999</v>
      </c>
      <c r="AS66">
        <v>28.514203999999999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1795.7237410000005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408.62998499999998</v>
      </c>
      <c r="L67">
        <v>289.32305600000001</v>
      </c>
      <c r="M67">
        <v>88.641999999999996</v>
      </c>
      <c r="N67">
        <v>55.844363999999999</v>
      </c>
      <c r="O67">
        <v>58.463830999999999</v>
      </c>
      <c r="P67">
        <v>102.974062</v>
      </c>
      <c r="Q67">
        <v>9.4276339999999994</v>
      </c>
      <c r="R67">
        <v>32.368589999999998</v>
      </c>
      <c r="S67">
        <v>19.838947000000001</v>
      </c>
      <c r="T67">
        <v>0</v>
      </c>
      <c r="U67">
        <v>403.48489499999999</v>
      </c>
      <c r="V67">
        <v>19.973355000000002</v>
      </c>
      <c r="W67">
        <v>44.705514000000001</v>
      </c>
      <c r="X67">
        <v>141.88587699999999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15.877374</v>
      </c>
      <c r="AF67">
        <v>8.075094</v>
      </c>
      <c r="AG67">
        <v>41.983933999999998</v>
      </c>
      <c r="AH67">
        <v>0</v>
      </c>
      <c r="AI67">
        <v>0</v>
      </c>
      <c r="AJ67">
        <v>0</v>
      </c>
      <c r="AK67">
        <v>51.963963999999997</v>
      </c>
      <c r="AL67">
        <v>2.7989679999999999</v>
      </c>
      <c r="AM67">
        <v>0</v>
      </c>
      <c r="AN67">
        <v>0.700407</v>
      </c>
      <c r="AO67">
        <v>0</v>
      </c>
      <c r="AP67">
        <v>0</v>
      </c>
      <c r="AQ67">
        <v>24.887205000000002</v>
      </c>
      <c r="AR67">
        <v>34.038527999999999</v>
      </c>
      <c r="AS67">
        <v>28.514203999999999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1903.6717560000004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456.24604199999999</v>
      </c>
      <c r="L68">
        <v>347.13305600000001</v>
      </c>
      <c r="M68">
        <v>88.641999999999996</v>
      </c>
      <c r="N68">
        <v>55.844363999999999</v>
      </c>
      <c r="O68">
        <v>58.463830999999999</v>
      </c>
      <c r="P68">
        <v>102.974062</v>
      </c>
      <c r="Q68">
        <v>10.177258</v>
      </c>
      <c r="R68">
        <v>32.368589999999998</v>
      </c>
      <c r="S68">
        <v>22.368518000000002</v>
      </c>
      <c r="T68">
        <v>0</v>
      </c>
      <c r="U68">
        <v>403.48489499999999</v>
      </c>
      <c r="V68">
        <v>17.217745000000001</v>
      </c>
      <c r="W68">
        <v>44.705514000000001</v>
      </c>
      <c r="X68">
        <v>141.88587699999999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15.877374</v>
      </c>
      <c r="AF68">
        <v>8.075094</v>
      </c>
      <c r="AG68">
        <v>41.983933999999998</v>
      </c>
      <c r="AH68">
        <v>0</v>
      </c>
      <c r="AI68">
        <v>0</v>
      </c>
      <c r="AJ68">
        <v>0</v>
      </c>
      <c r="AK68">
        <v>51.963963999999997</v>
      </c>
      <c r="AL68">
        <v>2.7989679999999999</v>
      </c>
      <c r="AM68">
        <v>0</v>
      </c>
      <c r="AN68">
        <v>0.700407</v>
      </c>
      <c r="AO68">
        <v>0</v>
      </c>
      <c r="AP68">
        <v>0</v>
      </c>
      <c r="AQ68">
        <v>38.969721</v>
      </c>
      <c r="AR68">
        <v>34.038527999999999</v>
      </c>
      <c r="AS68">
        <v>28.514203999999999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2023.7039140000002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579.504368</v>
      </c>
      <c r="L69">
        <v>419.54162200000002</v>
      </c>
      <c r="M69">
        <v>88.641999999999996</v>
      </c>
      <c r="N69">
        <v>55.844363999999999</v>
      </c>
      <c r="O69">
        <v>58.463830999999999</v>
      </c>
      <c r="P69">
        <v>102.974062</v>
      </c>
      <c r="Q69">
        <v>10.511785</v>
      </c>
      <c r="R69">
        <v>40.842860999999999</v>
      </c>
      <c r="S69">
        <v>25.426860999999999</v>
      </c>
      <c r="T69">
        <v>0</v>
      </c>
      <c r="U69">
        <v>403.48489499999999</v>
      </c>
      <c r="V69">
        <v>19.973355000000002</v>
      </c>
      <c r="W69">
        <v>44.705514000000001</v>
      </c>
      <c r="X69">
        <v>141.88587699999999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15.877374</v>
      </c>
      <c r="AF69">
        <v>8.075094</v>
      </c>
      <c r="AG69">
        <v>41.983933999999998</v>
      </c>
      <c r="AH69">
        <v>21.898427999999999</v>
      </c>
      <c r="AI69">
        <v>0</v>
      </c>
      <c r="AJ69">
        <v>0</v>
      </c>
      <c r="AK69">
        <v>51.963963999999997</v>
      </c>
      <c r="AL69">
        <v>2.7989679999999999</v>
      </c>
      <c r="AM69">
        <v>0</v>
      </c>
      <c r="AN69">
        <v>0.700407</v>
      </c>
      <c r="AO69">
        <v>0</v>
      </c>
      <c r="AP69">
        <v>0</v>
      </c>
      <c r="AQ69">
        <v>38.969721</v>
      </c>
      <c r="AR69">
        <v>34.038527999999999</v>
      </c>
      <c r="AS69">
        <v>23.977854000000001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2251.3556350000003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628.69752800000003</v>
      </c>
      <c r="L70">
        <v>419.54162200000002</v>
      </c>
      <c r="M70">
        <v>88.641999999999996</v>
      </c>
      <c r="N70">
        <v>55.844363999999999</v>
      </c>
      <c r="O70">
        <v>58.463830999999999</v>
      </c>
      <c r="P70">
        <v>102.974062</v>
      </c>
      <c r="Q70">
        <v>10.511785</v>
      </c>
      <c r="R70">
        <v>40.842860999999999</v>
      </c>
      <c r="S70">
        <v>25.426860999999999</v>
      </c>
      <c r="T70">
        <v>0</v>
      </c>
      <c r="U70">
        <v>403.48489499999999</v>
      </c>
      <c r="V70">
        <v>19.973355000000002</v>
      </c>
      <c r="W70">
        <v>44.705514000000001</v>
      </c>
      <c r="X70">
        <v>141.88587699999999</v>
      </c>
      <c r="Y70">
        <v>0</v>
      </c>
      <c r="Z70">
        <v>6.2827909999999996</v>
      </c>
      <c r="AA70">
        <v>13.396504</v>
      </c>
      <c r="AB70">
        <v>0</v>
      </c>
      <c r="AC70">
        <v>0</v>
      </c>
      <c r="AD70">
        <v>0</v>
      </c>
      <c r="AE70">
        <v>15.877374</v>
      </c>
      <c r="AF70">
        <v>8.075094</v>
      </c>
      <c r="AG70">
        <v>41.983933999999998</v>
      </c>
      <c r="AH70">
        <v>40.147117999999999</v>
      </c>
      <c r="AI70">
        <v>0</v>
      </c>
      <c r="AJ70">
        <v>0</v>
      </c>
      <c r="AK70">
        <v>51.963963999999997</v>
      </c>
      <c r="AL70">
        <v>2.7989679999999999</v>
      </c>
      <c r="AM70">
        <v>5.0860079999999996</v>
      </c>
      <c r="AN70">
        <v>0.700407</v>
      </c>
      <c r="AO70">
        <v>0</v>
      </c>
      <c r="AP70">
        <v>0</v>
      </c>
      <c r="AQ70">
        <v>38.969721</v>
      </c>
      <c r="AR70">
        <v>34.038527999999999</v>
      </c>
      <c r="AS70">
        <v>23.977854000000001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2343.5627880000002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654.39956500000005</v>
      </c>
      <c r="L71">
        <v>419.54162200000002</v>
      </c>
      <c r="M71">
        <v>88.641999999999996</v>
      </c>
      <c r="N71">
        <v>55.844363999999999</v>
      </c>
      <c r="O71">
        <v>58.463830999999999</v>
      </c>
      <c r="P71">
        <v>102.974062</v>
      </c>
      <c r="Q71">
        <v>10.511785</v>
      </c>
      <c r="R71">
        <v>40.842860999999999</v>
      </c>
      <c r="S71">
        <v>25.426860999999999</v>
      </c>
      <c r="T71">
        <v>0</v>
      </c>
      <c r="U71">
        <v>403.48489499999999</v>
      </c>
      <c r="V71">
        <v>19.973355000000002</v>
      </c>
      <c r="W71">
        <v>44.705514000000001</v>
      </c>
      <c r="X71">
        <v>141.88587699999999</v>
      </c>
      <c r="Y71">
        <v>0</v>
      </c>
      <c r="Z71">
        <v>6.2827909999999996</v>
      </c>
      <c r="AA71">
        <v>13.396504</v>
      </c>
      <c r="AB71">
        <v>3.2108639999999999</v>
      </c>
      <c r="AC71">
        <v>0</v>
      </c>
      <c r="AD71">
        <v>0</v>
      </c>
      <c r="AE71">
        <v>15.877374</v>
      </c>
      <c r="AF71">
        <v>16.150186999999999</v>
      </c>
      <c r="AG71">
        <v>41.983933999999998</v>
      </c>
      <c r="AH71">
        <v>67.520152999999993</v>
      </c>
      <c r="AI71">
        <v>0</v>
      </c>
      <c r="AJ71">
        <v>0</v>
      </c>
      <c r="AK71">
        <v>51.963963999999997</v>
      </c>
      <c r="AL71">
        <v>2.7989679999999999</v>
      </c>
      <c r="AM71">
        <v>10.172015999999999</v>
      </c>
      <c r="AN71">
        <v>0.700407</v>
      </c>
      <c r="AO71">
        <v>0</v>
      </c>
      <c r="AP71">
        <v>0</v>
      </c>
      <c r="AQ71">
        <v>38.969721</v>
      </c>
      <c r="AR71">
        <v>34.038527999999999</v>
      </c>
      <c r="AS71">
        <v>23.977854000000001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2413.0098250000005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654.67898000000002</v>
      </c>
      <c r="L72">
        <v>419.54162200000002</v>
      </c>
      <c r="M72">
        <v>88.641999999999996</v>
      </c>
      <c r="N72">
        <v>55.844363999999999</v>
      </c>
      <c r="O72">
        <v>58.463830999999999</v>
      </c>
      <c r="P72">
        <v>102.974062</v>
      </c>
      <c r="Q72">
        <v>10.511785</v>
      </c>
      <c r="R72">
        <v>40.842860999999999</v>
      </c>
      <c r="S72">
        <v>25.426860999999999</v>
      </c>
      <c r="T72">
        <v>0</v>
      </c>
      <c r="U72">
        <v>403.48489499999999</v>
      </c>
      <c r="V72">
        <v>19.973355000000002</v>
      </c>
      <c r="W72">
        <v>44.705514000000001</v>
      </c>
      <c r="X72">
        <v>141.88587699999999</v>
      </c>
      <c r="Y72">
        <v>0</v>
      </c>
      <c r="Z72">
        <v>6.2827909999999996</v>
      </c>
      <c r="AA72">
        <v>13.396504</v>
      </c>
      <c r="AB72">
        <v>12.689334000000001</v>
      </c>
      <c r="AC72">
        <v>1.2269209999999999</v>
      </c>
      <c r="AD72">
        <v>8.8025710000000004</v>
      </c>
      <c r="AE72">
        <v>15.877374</v>
      </c>
      <c r="AF72">
        <v>24.225280000000001</v>
      </c>
      <c r="AG72">
        <v>41.983933999999998</v>
      </c>
      <c r="AH72">
        <v>90.148528999999996</v>
      </c>
      <c r="AI72">
        <v>0</v>
      </c>
      <c r="AJ72">
        <v>0</v>
      </c>
      <c r="AK72">
        <v>51.963963999999997</v>
      </c>
      <c r="AL72">
        <v>12.315457</v>
      </c>
      <c r="AM72">
        <v>15.2272</v>
      </c>
      <c r="AN72">
        <v>0.700407</v>
      </c>
      <c r="AO72">
        <v>0</v>
      </c>
      <c r="AP72">
        <v>0</v>
      </c>
      <c r="AQ72">
        <v>38.969721</v>
      </c>
      <c r="AR72">
        <v>34.038527999999999</v>
      </c>
      <c r="AS72">
        <v>23.977854000000001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2478.0723440000006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654.68851900000004</v>
      </c>
      <c r="L73">
        <v>419.54162200000002</v>
      </c>
      <c r="M73">
        <v>88.641999999999996</v>
      </c>
      <c r="N73">
        <v>55.844363999999999</v>
      </c>
      <c r="O73">
        <v>58.463830999999999</v>
      </c>
      <c r="P73">
        <v>102.974062</v>
      </c>
      <c r="Q73">
        <v>10.511785</v>
      </c>
      <c r="R73">
        <v>40.842860999999999</v>
      </c>
      <c r="S73">
        <v>25.426860999999999</v>
      </c>
      <c r="T73">
        <v>0</v>
      </c>
      <c r="U73">
        <v>403.48489499999999</v>
      </c>
      <c r="V73">
        <v>19.973355000000002</v>
      </c>
      <c r="W73">
        <v>44.705514000000001</v>
      </c>
      <c r="X73">
        <v>141.88587699999999</v>
      </c>
      <c r="Y73">
        <v>0</v>
      </c>
      <c r="Z73">
        <v>18.848372000000001</v>
      </c>
      <c r="AA73">
        <v>27.073117</v>
      </c>
      <c r="AB73">
        <v>38.068001000000002</v>
      </c>
      <c r="AC73">
        <v>28.002016000000001</v>
      </c>
      <c r="AD73">
        <v>17.605141</v>
      </c>
      <c r="AE73">
        <v>31.754747999999999</v>
      </c>
      <c r="AF73">
        <v>32.300373999999998</v>
      </c>
      <c r="AG73">
        <v>41.983933999999998</v>
      </c>
      <c r="AH73">
        <v>109.49214000000001</v>
      </c>
      <c r="AI73">
        <v>0</v>
      </c>
      <c r="AJ73">
        <v>0</v>
      </c>
      <c r="AK73">
        <v>51.963963999999997</v>
      </c>
      <c r="AL73">
        <v>54.299970000000002</v>
      </c>
      <c r="AM73">
        <v>15.2272</v>
      </c>
      <c r="AN73">
        <v>0.700407</v>
      </c>
      <c r="AO73">
        <v>0</v>
      </c>
      <c r="AP73">
        <v>0</v>
      </c>
      <c r="AQ73">
        <v>38.969721</v>
      </c>
      <c r="AR73">
        <v>34.038527999999999</v>
      </c>
      <c r="AS73">
        <v>23.977854000000001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2650.5610009999996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654.39956500000005</v>
      </c>
      <c r="L74">
        <v>419.54162200000002</v>
      </c>
      <c r="M74">
        <v>88.641999999999996</v>
      </c>
      <c r="N74">
        <v>55.844363999999999</v>
      </c>
      <c r="O74">
        <v>58.463830999999999</v>
      </c>
      <c r="P74">
        <v>102.974062</v>
      </c>
      <c r="Q74">
        <v>10.511785</v>
      </c>
      <c r="R74">
        <v>40.842860999999999</v>
      </c>
      <c r="S74">
        <v>25.426860999999999</v>
      </c>
      <c r="T74">
        <v>0</v>
      </c>
      <c r="U74">
        <v>403.48489499999999</v>
      </c>
      <c r="V74">
        <v>19.973355000000002</v>
      </c>
      <c r="W74">
        <v>44.705514000000001</v>
      </c>
      <c r="X74">
        <v>141.88587699999999</v>
      </c>
      <c r="Y74">
        <v>0</v>
      </c>
      <c r="Z74">
        <v>18.848372000000001</v>
      </c>
      <c r="AA74">
        <v>27.073117</v>
      </c>
      <c r="AB74">
        <v>38.068001000000002</v>
      </c>
      <c r="AC74">
        <v>28.002016000000001</v>
      </c>
      <c r="AD74">
        <v>26.407712</v>
      </c>
      <c r="AE74">
        <v>31.754747999999999</v>
      </c>
      <c r="AF74">
        <v>32.300373999999998</v>
      </c>
      <c r="AG74">
        <v>41.983933999999998</v>
      </c>
      <c r="AH74">
        <v>112.685661</v>
      </c>
      <c r="AI74">
        <v>0</v>
      </c>
      <c r="AJ74">
        <v>0</v>
      </c>
      <c r="AK74">
        <v>51.963963999999997</v>
      </c>
      <c r="AL74">
        <v>54.299970000000002</v>
      </c>
      <c r="AM74">
        <v>15.2272</v>
      </c>
      <c r="AN74">
        <v>0.700407</v>
      </c>
      <c r="AO74">
        <v>0</v>
      </c>
      <c r="AP74">
        <v>0</v>
      </c>
      <c r="AQ74">
        <v>38.969721</v>
      </c>
      <c r="AR74">
        <v>34.038527999999999</v>
      </c>
      <c r="AS74">
        <v>23.977854000000001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2662.2681389999998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654.68851900000004</v>
      </c>
      <c r="L75">
        <v>419.54162200000002</v>
      </c>
      <c r="M75">
        <v>88.641999999999996</v>
      </c>
      <c r="N75">
        <v>55.844363999999999</v>
      </c>
      <c r="O75">
        <v>58.463830999999999</v>
      </c>
      <c r="P75">
        <v>102.974062</v>
      </c>
      <c r="Q75">
        <v>10.511785</v>
      </c>
      <c r="R75">
        <v>40.842860999999999</v>
      </c>
      <c r="S75">
        <v>25.426860999999999</v>
      </c>
      <c r="T75">
        <v>0</v>
      </c>
      <c r="U75">
        <v>403.48489499999999</v>
      </c>
      <c r="V75">
        <v>19.973355000000002</v>
      </c>
      <c r="W75">
        <v>44.705514000000001</v>
      </c>
      <c r="X75">
        <v>141.88587699999999</v>
      </c>
      <c r="Y75">
        <v>0</v>
      </c>
      <c r="Z75">
        <v>18.848372000000001</v>
      </c>
      <c r="AA75">
        <v>40.609675000000003</v>
      </c>
      <c r="AB75">
        <v>38.068001000000002</v>
      </c>
      <c r="AC75">
        <v>24.538418</v>
      </c>
      <c r="AD75">
        <v>26.407712</v>
      </c>
      <c r="AE75">
        <v>31.754747999999999</v>
      </c>
      <c r="AF75">
        <v>32.300373999999998</v>
      </c>
      <c r="AG75">
        <v>41.983933999999998</v>
      </c>
      <c r="AH75">
        <v>112.685661</v>
      </c>
      <c r="AI75">
        <v>0</v>
      </c>
      <c r="AJ75">
        <v>0</v>
      </c>
      <c r="AK75">
        <v>51.963963999999997</v>
      </c>
      <c r="AL75">
        <v>54.299970000000002</v>
      </c>
      <c r="AM75">
        <v>15.2272</v>
      </c>
      <c r="AN75">
        <v>0.700407</v>
      </c>
      <c r="AO75">
        <v>0</v>
      </c>
      <c r="AP75">
        <v>0</v>
      </c>
      <c r="AQ75">
        <v>38.969721</v>
      </c>
      <c r="AR75">
        <v>34.038527999999999</v>
      </c>
      <c r="AS75">
        <v>23.977854000000001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2672.6300530000003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654.39956500000005</v>
      </c>
      <c r="L76">
        <v>419.54162200000002</v>
      </c>
      <c r="M76">
        <v>88.641999999999996</v>
      </c>
      <c r="N76">
        <v>55.844363999999999</v>
      </c>
      <c r="O76">
        <v>58.463830999999999</v>
      </c>
      <c r="P76">
        <v>102.974062</v>
      </c>
      <c r="Q76">
        <v>10.511785</v>
      </c>
      <c r="R76">
        <v>40.842860999999999</v>
      </c>
      <c r="S76">
        <v>25.426860999999999</v>
      </c>
      <c r="T76">
        <v>0</v>
      </c>
      <c r="U76">
        <v>403.48489499999999</v>
      </c>
      <c r="V76">
        <v>19.973355000000002</v>
      </c>
      <c r="W76">
        <v>44.705514000000001</v>
      </c>
      <c r="X76">
        <v>141.88587699999999</v>
      </c>
      <c r="Y76">
        <v>0</v>
      </c>
      <c r="Z76">
        <v>18.848372000000001</v>
      </c>
      <c r="AA76">
        <v>40.609675000000003</v>
      </c>
      <c r="AB76">
        <v>38.068001000000002</v>
      </c>
      <c r="AC76">
        <v>18.649197999999998</v>
      </c>
      <c r="AD76">
        <v>26.407712</v>
      </c>
      <c r="AE76">
        <v>31.754747999999999</v>
      </c>
      <c r="AF76">
        <v>32.300373999999998</v>
      </c>
      <c r="AG76">
        <v>41.983933999999998</v>
      </c>
      <c r="AH76">
        <v>112.685661</v>
      </c>
      <c r="AI76">
        <v>0</v>
      </c>
      <c r="AJ76">
        <v>0</v>
      </c>
      <c r="AK76">
        <v>51.963963999999997</v>
      </c>
      <c r="AL76">
        <v>54.299970000000002</v>
      </c>
      <c r="AM76">
        <v>15.2272</v>
      </c>
      <c r="AN76">
        <v>0.700407</v>
      </c>
      <c r="AO76">
        <v>0</v>
      </c>
      <c r="AP76">
        <v>0</v>
      </c>
      <c r="AQ76">
        <v>38.969721</v>
      </c>
      <c r="AR76">
        <v>34.038527999999999</v>
      </c>
      <c r="AS76">
        <v>23.977854000000001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2666.4518790000002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654.39956500000005</v>
      </c>
      <c r="L77">
        <v>419.54162200000002</v>
      </c>
      <c r="M77">
        <v>88.641999999999996</v>
      </c>
      <c r="N77">
        <v>55.844363999999999</v>
      </c>
      <c r="O77">
        <v>58.463830999999999</v>
      </c>
      <c r="P77">
        <v>102.974062</v>
      </c>
      <c r="Q77">
        <v>10.511785</v>
      </c>
      <c r="R77">
        <v>40.842860999999999</v>
      </c>
      <c r="S77">
        <v>25.426860999999999</v>
      </c>
      <c r="T77">
        <v>0</v>
      </c>
      <c r="U77">
        <v>403.48489499999999</v>
      </c>
      <c r="V77">
        <v>19.973355000000002</v>
      </c>
      <c r="W77">
        <v>44.705514000000001</v>
      </c>
      <c r="X77">
        <v>141.88587699999999</v>
      </c>
      <c r="Y77">
        <v>0</v>
      </c>
      <c r="Z77">
        <v>18.848372000000001</v>
      </c>
      <c r="AA77">
        <v>40.609675000000003</v>
      </c>
      <c r="AB77">
        <v>38.068001000000002</v>
      </c>
      <c r="AC77">
        <v>18.649197999999998</v>
      </c>
      <c r="AD77">
        <v>26.407712</v>
      </c>
      <c r="AE77">
        <v>31.754747999999999</v>
      </c>
      <c r="AF77">
        <v>32.300373999999998</v>
      </c>
      <c r="AG77">
        <v>41.983933999999998</v>
      </c>
      <c r="AH77">
        <v>112.685661</v>
      </c>
      <c r="AI77">
        <v>0</v>
      </c>
      <c r="AJ77">
        <v>0</v>
      </c>
      <c r="AK77">
        <v>51.963963999999997</v>
      </c>
      <c r="AL77">
        <v>40.305132</v>
      </c>
      <c r="AM77">
        <v>15.2272</v>
      </c>
      <c r="AN77">
        <v>0.700407</v>
      </c>
      <c r="AO77">
        <v>0</v>
      </c>
      <c r="AP77">
        <v>0</v>
      </c>
      <c r="AQ77">
        <v>38.969721</v>
      </c>
      <c r="AR77">
        <v>34.038527999999999</v>
      </c>
      <c r="AS77">
        <v>23.977854000000001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2652.4570410000001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654.39956500000005</v>
      </c>
      <c r="L78">
        <v>419.54162200000002</v>
      </c>
      <c r="M78">
        <v>88.641999999999996</v>
      </c>
      <c r="N78">
        <v>55.844363999999999</v>
      </c>
      <c r="O78">
        <v>58.463830999999999</v>
      </c>
      <c r="P78">
        <v>102.974062</v>
      </c>
      <c r="Q78">
        <v>10.511785</v>
      </c>
      <c r="R78">
        <v>40.842860999999999</v>
      </c>
      <c r="S78">
        <v>25.426860999999999</v>
      </c>
      <c r="T78">
        <v>0</v>
      </c>
      <c r="U78">
        <v>403.48489499999999</v>
      </c>
      <c r="V78">
        <v>19.973355000000002</v>
      </c>
      <c r="W78">
        <v>44.705514000000001</v>
      </c>
      <c r="X78">
        <v>141.88587699999999</v>
      </c>
      <c r="Y78">
        <v>0</v>
      </c>
      <c r="Z78">
        <v>12.50623</v>
      </c>
      <c r="AA78">
        <v>40.609675000000003</v>
      </c>
      <c r="AB78">
        <v>38.068001000000002</v>
      </c>
      <c r="AC78">
        <v>18.649197999999998</v>
      </c>
      <c r="AD78">
        <v>15.273402000000001</v>
      </c>
      <c r="AE78">
        <v>31.754747999999999</v>
      </c>
      <c r="AF78">
        <v>32.300373999999998</v>
      </c>
      <c r="AG78">
        <v>41.983933999999998</v>
      </c>
      <c r="AH78">
        <v>112.685661</v>
      </c>
      <c r="AI78">
        <v>0</v>
      </c>
      <c r="AJ78">
        <v>0</v>
      </c>
      <c r="AK78">
        <v>51.963963999999997</v>
      </c>
      <c r="AL78">
        <v>40.305132</v>
      </c>
      <c r="AM78">
        <v>15.2272</v>
      </c>
      <c r="AN78">
        <v>0.700407</v>
      </c>
      <c r="AO78">
        <v>0</v>
      </c>
      <c r="AP78">
        <v>0</v>
      </c>
      <c r="AQ78">
        <v>38.969721</v>
      </c>
      <c r="AR78">
        <v>34.038527999999999</v>
      </c>
      <c r="AS78">
        <v>23.977854000000001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2634.9805889999998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654.39956500000005</v>
      </c>
      <c r="L79">
        <v>419.54162200000002</v>
      </c>
      <c r="M79">
        <v>88.641999999999996</v>
      </c>
      <c r="N79">
        <v>55.844363999999999</v>
      </c>
      <c r="O79">
        <v>58.463830999999999</v>
      </c>
      <c r="P79">
        <v>102.974062</v>
      </c>
      <c r="Q79">
        <v>10.511785</v>
      </c>
      <c r="R79">
        <v>40.842860999999999</v>
      </c>
      <c r="S79">
        <v>25.426860999999999</v>
      </c>
      <c r="T79">
        <v>0</v>
      </c>
      <c r="U79">
        <v>403.48489499999999</v>
      </c>
      <c r="V79">
        <v>19.973355000000002</v>
      </c>
      <c r="W79">
        <v>44.705514000000001</v>
      </c>
      <c r="X79">
        <v>141.88587699999999</v>
      </c>
      <c r="Y79">
        <v>0</v>
      </c>
      <c r="Z79">
        <v>6.2827909999999996</v>
      </c>
      <c r="AA79">
        <v>27.073117</v>
      </c>
      <c r="AB79">
        <v>3.2108639999999999</v>
      </c>
      <c r="AC79">
        <v>1.2269209999999999</v>
      </c>
      <c r="AD79">
        <v>7.763979</v>
      </c>
      <c r="AE79">
        <v>15.877374</v>
      </c>
      <c r="AF79">
        <v>16.150186999999999</v>
      </c>
      <c r="AG79">
        <v>41.983933999999998</v>
      </c>
      <c r="AH79">
        <v>81.480401000000001</v>
      </c>
      <c r="AI79">
        <v>0</v>
      </c>
      <c r="AJ79">
        <v>0</v>
      </c>
      <c r="AK79">
        <v>51.963963999999997</v>
      </c>
      <c r="AL79">
        <v>6.7175219999999998</v>
      </c>
      <c r="AM79">
        <v>15.2272</v>
      </c>
      <c r="AN79">
        <v>0.700407</v>
      </c>
      <c r="AO79">
        <v>0</v>
      </c>
      <c r="AP79">
        <v>0</v>
      </c>
      <c r="AQ79">
        <v>38.969721</v>
      </c>
      <c r="AR79">
        <v>34.038527999999999</v>
      </c>
      <c r="AS79">
        <v>23.977854000000001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2458.611324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654.39956500000005</v>
      </c>
      <c r="L80">
        <v>419.54162200000002</v>
      </c>
      <c r="M80">
        <v>88.641999999999996</v>
      </c>
      <c r="N80">
        <v>55.844363999999999</v>
      </c>
      <c r="O80">
        <v>58.463830999999999</v>
      </c>
      <c r="P80">
        <v>102.974062</v>
      </c>
      <c r="Q80">
        <v>10.511785</v>
      </c>
      <c r="R80">
        <v>40.842860999999999</v>
      </c>
      <c r="S80">
        <v>25.426860999999999</v>
      </c>
      <c r="T80">
        <v>0</v>
      </c>
      <c r="U80">
        <v>403.48489499999999</v>
      </c>
      <c r="V80">
        <v>19.973355000000002</v>
      </c>
      <c r="W80">
        <v>44.705514000000001</v>
      </c>
      <c r="X80">
        <v>141.88587699999999</v>
      </c>
      <c r="Y80">
        <v>0</v>
      </c>
      <c r="Z80">
        <v>0</v>
      </c>
      <c r="AA80">
        <v>11.874174</v>
      </c>
      <c r="AB80">
        <v>0</v>
      </c>
      <c r="AC80">
        <v>0</v>
      </c>
      <c r="AD80">
        <v>0</v>
      </c>
      <c r="AE80">
        <v>15.877374</v>
      </c>
      <c r="AF80">
        <v>8.075094</v>
      </c>
      <c r="AG80">
        <v>41.983933999999998</v>
      </c>
      <c r="AH80">
        <v>36.49738</v>
      </c>
      <c r="AI80">
        <v>0</v>
      </c>
      <c r="AJ80">
        <v>0</v>
      </c>
      <c r="AK80">
        <v>51.963963999999997</v>
      </c>
      <c r="AL80">
        <v>2.2391740000000002</v>
      </c>
      <c r="AM80">
        <v>15.2272</v>
      </c>
      <c r="AN80">
        <v>0.700407</v>
      </c>
      <c r="AO80">
        <v>0</v>
      </c>
      <c r="AP80">
        <v>0</v>
      </c>
      <c r="AQ80">
        <v>38.969721</v>
      </c>
      <c r="AR80">
        <v>34.038527999999999</v>
      </c>
      <c r="AS80">
        <v>23.977854000000001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2367.3913639999996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654.39956500000005</v>
      </c>
      <c r="L81">
        <v>419.54162200000002</v>
      </c>
      <c r="M81">
        <v>88.641999999999996</v>
      </c>
      <c r="N81">
        <v>55.844363999999999</v>
      </c>
      <c r="O81">
        <v>58.463830999999999</v>
      </c>
      <c r="P81">
        <v>102.974062</v>
      </c>
      <c r="Q81">
        <v>10.511785</v>
      </c>
      <c r="R81">
        <v>40.842860999999999</v>
      </c>
      <c r="S81">
        <v>25.426860999999999</v>
      </c>
      <c r="T81">
        <v>0</v>
      </c>
      <c r="U81">
        <v>403.48489499999999</v>
      </c>
      <c r="V81">
        <v>19.973355000000002</v>
      </c>
      <c r="W81">
        <v>44.705514000000001</v>
      </c>
      <c r="X81">
        <v>141.88587699999999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15.877374</v>
      </c>
      <c r="AF81">
        <v>0</v>
      </c>
      <c r="AG81">
        <v>41.983933999999998</v>
      </c>
      <c r="AH81">
        <v>18.24869</v>
      </c>
      <c r="AI81">
        <v>0</v>
      </c>
      <c r="AJ81">
        <v>0</v>
      </c>
      <c r="AK81">
        <v>51.963963999999997</v>
      </c>
      <c r="AL81">
        <v>2.2391740000000002</v>
      </c>
      <c r="AM81">
        <v>10.172015999999999</v>
      </c>
      <c r="AN81">
        <v>0.700407</v>
      </c>
      <c r="AO81">
        <v>0</v>
      </c>
      <c r="AP81">
        <v>0</v>
      </c>
      <c r="AQ81">
        <v>38.969721</v>
      </c>
      <c r="AR81">
        <v>34.038527999999999</v>
      </c>
      <c r="AS81">
        <v>23.977854000000001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2324.138222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654.39956500000005</v>
      </c>
      <c r="L82">
        <v>419.54162200000002</v>
      </c>
      <c r="M82">
        <v>88.641999999999996</v>
      </c>
      <c r="N82">
        <v>55.844363999999999</v>
      </c>
      <c r="O82">
        <v>58.463830999999999</v>
      </c>
      <c r="P82">
        <v>102.974062</v>
      </c>
      <c r="Q82">
        <v>10.511785</v>
      </c>
      <c r="R82">
        <v>40.842860999999999</v>
      </c>
      <c r="S82">
        <v>25.426860999999999</v>
      </c>
      <c r="T82">
        <v>0</v>
      </c>
      <c r="U82">
        <v>403.48489499999999</v>
      </c>
      <c r="V82">
        <v>19.973355000000002</v>
      </c>
      <c r="W82">
        <v>44.705514000000001</v>
      </c>
      <c r="X82">
        <v>141.88587699999999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15.877374</v>
      </c>
      <c r="AF82">
        <v>0</v>
      </c>
      <c r="AG82">
        <v>41.983933999999998</v>
      </c>
      <c r="AH82">
        <v>0</v>
      </c>
      <c r="AI82">
        <v>0</v>
      </c>
      <c r="AJ82">
        <v>0</v>
      </c>
      <c r="AK82">
        <v>51.963963999999997</v>
      </c>
      <c r="AL82">
        <v>2.2391740000000002</v>
      </c>
      <c r="AM82">
        <v>5.0860079999999996</v>
      </c>
      <c r="AN82">
        <v>0.700407</v>
      </c>
      <c r="AO82">
        <v>0</v>
      </c>
      <c r="AP82">
        <v>0</v>
      </c>
      <c r="AQ82">
        <v>38.969721</v>
      </c>
      <c r="AR82">
        <v>34.038527999999999</v>
      </c>
      <c r="AS82">
        <v>23.977854000000001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2300.8035240000004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654.68851900000004</v>
      </c>
      <c r="L83">
        <v>419.54162200000002</v>
      </c>
      <c r="M83">
        <v>88.641999999999996</v>
      </c>
      <c r="N83">
        <v>55.844363999999999</v>
      </c>
      <c r="O83">
        <v>58.463830999999999</v>
      </c>
      <c r="P83">
        <v>106.79365199999999</v>
      </c>
      <c r="Q83">
        <v>10.511785</v>
      </c>
      <c r="R83">
        <v>40.842860999999999</v>
      </c>
      <c r="S83">
        <v>25.426860999999999</v>
      </c>
      <c r="T83">
        <v>0</v>
      </c>
      <c r="U83">
        <v>403.48489499999999</v>
      </c>
      <c r="V83">
        <v>19.973355000000002</v>
      </c>
      <c r="W83">
        <v>44.705514000000001</v>
      </c>
      <c r="X83">
        <v>141.88587699999999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15.877374</v>
      </c>
      <c r="AF83">
        <v>0</v>
      </c>
      <c r="AG83">
        <v>41.983933999999998</v>
      </c>
      <c r="AH83">
        <v>0</v>
      </c>
      <c r="AI83">
        <v>0</v>
      </c>
      <c r="AJ83">
        <v>0</v>
      </c>
      <c r="AK83">
        <v>51.963963999999997</v>
      </c>
      <c r="AL83">
        <v>2.2391740000000002</v>
      </c>
      <c r="AM83">
        <v>5.0860079999999996</v>
      </c>
      <c r="AN83">
        <v>0.700407</v>
      </c>
      <c r="AO83">
        <v>0</v>
      </c>
      <c r="AP83">
        <v>0</v>
      </c>
      <c r="AQ83">
        <v>38.969721</v>
      </c>
      <c r="AR83">
        <v>34.038527999999999</v>
      </c>
      <c r="AS83">
        <v>23.977854000000001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2304.9120680000005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617.80439000000001</v>
      </c>
      <c r="L84">
        <v>419.54162200000002</v>
      </c>
      <c r="M84">
        <v>88.641999999999996</v>
      </c>
      <c r="N84">
        <v>55.844363999999999</v>
      </c>
      <c r="O84">
        <v>58.463830999999999</v>
      </c>
      <c r="P84">
        <v>107.30981199999999</v>
      </c>
      <c r="Q84">
        <v>10.511785</v>
      </c>
      <c r="R84">
        <v>40.842860999999999</v>
      </c>
      <c r="S84">
        <v>25.426860999999999</v>
      </c>
      <c r="T84">
        <v>0</v>
      </c>
      <c r="U84">
        <v>403.48489499999999</v>
      </c>
      <c r="V84">
        <v>19.973355000000002</v>
      </c>
      <c r="W84">
        <v>44.705514000000001</v>
      </c>
      <c r="X84">
        <v>141.88587699999999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15.877374</v>
      </c>
      <c r="AF84">
        <v>0</v>
      </c>
      <c r="AG84">
        <v>41.983933999999998</v>
      </c>
      <c r="AH84">
        <v>0</v>
      </c>
      <c r="AI84">
        <v>0</v>
      </c>
      <c r="AJ84">
        <v>0</v>
      </c>
      <c r="AK84">
        <v>51.963963999999997</v>
      </c>
      <c r="AL84">
        <v>2.2391740000000002</v>
      </c>
      <c r="AM84">
        <v>5.0860079999999996</v>
      </c>
      <c r="AN84">
        <v>0.700407</v>
      </c>
      <c r="AO84">
        <v>0</v>
      </c>
      <c r="AP84">
        <v>0</v>
      </c>
      <c r="AQ84">
        <v>38.969721</v>
      </c>
      <c r="AR84">
        <v>34.038527999999999</v>
      </c>
      <c r="AS84">
        <v>23.977854000000001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2268.5440990000002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583.98554000000001</v>
      </c>
      <c r="L85">
        <v>419.54162200000002</v>
      </c>
      <c r="M85">
        <v>88.641999999999996</v>
      </c>
      <c r="N85">
        <v>55.844363999999999</v>
      </c>
      <c r="O85">
        <v>58.463830999999999</v>
      </c>
      <c r="P85">
        <v>107.30981199999999</v>
      </c>
      <c r="Q85">
        <v>10.511785</v>
      </c>
      <c r="R85">
        <v>40.842860999999999</v>
      </c>
      <c r="S85">
        <v>25.426860999999999</v>
      </c>
      <c r="T85">
        <v>0</v>
      </c>
      <c r="U85">
        <v>403.48489499999999</v>
      </c>
      <c r="V85">
        <v>19.973355000000002</v>
      </c>
      <c r="W85">
        <v>44.705514000000001</v>
      </c>
      <c r="X85">
        <v>141.88587699999999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15.877374</v>
      </c>
      <c r="AF85">
        <v>0</v>
      </c>
      <c r="AG85">
        <v>41.983933999999998</v>
      </c>
      <c r="AH85">
        <v>0</v>
      </c>
      <c r="AI85">
        <v>0</v>
      </c>
      <c r="AJ85">
        <v>0</v>
      </c>
      <c r="AK85">
        <v>51.963963999999997</v>
      </c>
      <c r="AL85">
        <v>2.2391740000000002</v>
      </c>
      <c r="AM85">
        <v>5.0860079999999996</v>
      </c>
      <c r="AN85">
        <v>0.700407</v>
      </c>
      <c r="AO85">
        <v>0</v>
      </c>
      <c r="AP85">
        <v>5.8009440000000003</v>
      </c>
      <c r="AQ85">
        <v>38.969721</v>
      </c>
      <c r="AR85">
        <v>34.038527999999999</v>
      </c>
      <c r="AS85">
        <v>23.977854000000001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2240.5261930000001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583.98554000000001</v>
      </c>
      <c r="L86">
        <v>419.54162200000002</v>
      </c>
      <c r="M86">
        <v>88.641999999999996</v>
      </c>
      <c r="N86">
        <v>55.844363999999999</v>
      </c>
      <c r="O86">
        <v>58.463830999999999</v>
      </c>
      <c r="P86">
        <v>107.30981199999999</v>
      </c>
      <c r="Q86">
        <v>10.511785</v>
      </c>
      <c r="R86">
        <v>40.842860999999999</v>
      </c>
      <c r="S86">
        <v>25.426860999999999</v>
      </c>
      <c r="T86">
        <v>0</v>
      </c>
      <c r="U86">
        <v>403.48489499999999</v>
      </c>
      <c r="V86">
        <v>19.973355000000002</v>
      </c>
      <c r="W86">
        <v>44.705514000000001</v>
      </c>
      <c r="X86">
        <v>141.88587699999999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15.877374</v>
      </c>
      <c r="AF86">
        <v>0</v>
      </c>
      <c r="AG86">
        <v>41.983933999999998</v>
      </c>
      <c r="AH86">
        <v>0</v>
      </c>
      <c r="AI86">
        <v>0</v>
      </c>
      <c r="AJ86">
        <v>0</v>
      </c>
      <c r="AK86">
        <v>51.963963999999997</v>
      </c>
      <c r="AL86">
        <v>2.2391740000000002</v>
      </c>
      <c r="AM86">
        <v>5.0860079999999996</v>
      </c>
      <c r="AN86">
        <v>0.700407</v>
      </c>
      <c r="AO86">
        <v>0</v>
      </c>
      <c r="AP86">
        <v>5.8009440000000003</v>
      </c>
      <c r="AQ86">
        <v>25.979814000000001</v>
      </c>
      <c r="AR86">
        <v>34.038527999999999</v>
      </c>
      <c r="AS86">
        <v>23.977854000000001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2227.536286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536.67913499999997</v>
      </c>
      <c r="L87">
        <v>347.13305600000001</v>
      </c>
      <c r="M87">
        <v>88.641999999999996</v>
      </c>
      <c r="N87">
        <v>55.844363999999999</v>
      </c>
      <c r="O87">
        <v>58.463830999999999</v>
      </c>
      <c r="P87">
        <v>107.30981199999999</v>
      </c>
      <c r="Q87">
        <v>10.177258</v>
      </c>
      <c r="R87">
        <v>32.368589999999998</v>
      </c>
      <c r="S87">
        <v>25.426860999999999</v>
      </c>
      <c r="T87">
        <v>0</v>
      </c>
      <c r="U87">
        <v>403.48489499999999</v>
      </c>
      <c r="V87">
        <v>19.973355000000002</v>
      </c>
      <c r="W87">
        <v>44.705514000000001</v>
      </c>
      <c r="X87">
        <v>141.88587699999999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15.877374</v>
      </c>
      <c r="AF87">
        <v>0</v>
      </c>
      <c r="AG87">
        <v>41.983933999999998</v>
      </c>
      <c r="AH87">
        <v>0</v>
      </c>
      <c r="AI87">
        <v>0</v>
      </c>
      <c r="AJ87">
        <v>0</v>
      </c>
      <c r="AK87">
        <v>51.963963999999997</v>
      </c>
      <c r="AL87">
        <v>2.2391740000000002</v>
      </c>
      <c r="AM87">
        <v>5.0860079999999996</v>
      </c>
      <c r="AN87">
        <v>0.700407</v>
      </c>
      <c r="AO87">
        <v>0</v>
      </c>
      <c r="AP87">
        <v>5.8009440000000003</v>
      </c>
      <c r="AQ87">
        <v>25.979814000000001</v>
      </c>
      <c r="AR87">
        <v>34.038527999999999</v>
      </c>
      <c r="AS87">
        <v>23.070584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2098.1052470000004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538.60613499999999</v>
      </c>
      <c r="L88">
        <v>289.32305600000001</v>
      </c>
      <c r="M88">
        <v>88.641999999999996</v>
      </c>
      <c r="N88">
        <v>55.844363999999999</v>
      </c>
      <c r="O88">
        <v>58.463830999999999</v>
      </c>
      <c r="P88">
        <v>107.30981199999999</v>
      </c>
      <c r="Q88">
        <v>9.4343029999999999</v>
      </c>
      <c r="R88">
        <v>32.368589999999998</v>
      </c>
      <c r="S88">
        <v>19.838947000000001</v>
      </c>
      <c r="T88">
        <v>0</v>
      </c>
      <c r="U88">
        <v>403.48489499999999</v>
      </c>
      <c r="V88">
        <v>19.973355000000002</v>
      </c>
      <c r="W88">
        <v>44.705514000000001</v>
      </c>
      <c r="X88">
        <v>141.88587699999999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15.877374</v>
      </c>
      <c r="AF88">
        <v>0</v>
      </c>
      <c r="AG88">
        <v>41.983933999999998</v>
      </c>
      <c r="AH88">
        <v>0</v>
      </c>
      <c r="AI88">
        <v>0</v>
      </c>
      <c r="AJ88">
        <v>0</v>
      </c>
      <c r="AK88">
        <v>51.963963999999997</v>
      </c>
      <c r="AL88">
        <v>2.2391740000000002</v>
      </c>
      <c r="AM88">
        <v>5.0860079999999996</v>
      </c>
      <c r="AN88">
        <v>0.700407</v>
      </c>
      <c r="AO88">
        <v>0</v>
      </c>
      <c r="AP88">
        <v>5.8009440000000003</v>
      </c>
      <c r="AQ88">
        <v>25.979814000000001</v>
      </c>
      <c r="AR88">
        <v>34.038527999999999</v>
      </c>
      <c r="AS88">
        <v>23.070584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2035.8913780000005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579.07313499999998</v>
      </c>
      <c r="L89">
        <v>234.13050000000001</v>
      </c>
      <c r="M89">
        <v>88.641999999999996</v>
      </c>
      <c r="N89">
        <v>55.844363999999999</v>
      </c>
      <c r="O89">
        <v>58.463830999999999</v>
      </c>
      <c r="P89">
        <v>107.30981199999999</v>
      </c>
      <c r="Q89">
        <v>9.7688299999999995</v>
      </c>
      <c r="R89">
        <v>40.842860999999999</v>
      </c>
      <c r="S89">
        <v>22.822149</v>
      </c>
      <c r="T89">
        <v>0</v>
      </c>
      <c r="U89">
        <v>403.48489499999999</v>
      </c>
      <c r="V89">
        <v>19.973355000000002</v>
      </c>
      <c r="W89">
        <v>44.705514000000001</v>
      </c>
      <c r="X89">
        <v>141.88587699999999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15.877374</v>
      </c>
      <c r="AF89">
        <v>0</v>
      </c>
      <c r="AG89">
        <v>41.983933999999998</v>
      </c>
      <c r="AH89">
        <v>0</v>
      </c>
      <c r="AI89">
        <v>0</v>
      </c>
      <c r="AJ89">
        <v>0</v>
      </c>
      <c r="AK89">
        <v>51.963963999999997</v>
      </c>
      <c r="AL89">
        <v>2.2391740000000002</v>
      </c>
      <c r="AM89">
        <v>5.0860079999999996</v>
      </c>
      <c r="AN89">
        <v>0.700407</v>
      </c>
      <c r="AO89">
        <v>0</v>
      </c>
      <c r="AP89">
        <v>0.24684900000000001</v>
      </c>
      <c r="AQ89">
        <v>25.979814000000001</v>
      </c>
      <c r="AR89">
        <v>27.656303999999999</v>
      </c>
      <c r="AS89">
        <v>23.070584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2021.0215030000006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579.07313499999998</v>
      </c>
      <c r="L90">
        <v>234.13050000000001</v>
      </c>
      <c r="M90">
        <v>88.641999999999996</v>
      </c>
      <c r="N90">
        <v>55.844363999999999</v>
      </c>
      <c r="O90">
        <v>58.463830999999999</v>
      </c>
      <c r="P90">
        <v>107.30981199999999</v>
      </c>
      <c r="Q90">
        <v>9.7688299999999995</v>
      </c>
      <c r="R90">
        <v>40.842860999999999</v>
      </c>
      <c r="S90">
        <v>22.822424000000002</v>
      </c>
      <c r="T90">
        <v>0</v>
      </c>
      <c r="U90">
        <v>403.48489499999999</v>
      </c>
      <c r="V90">
        <v>19.973355000000002</v>
      </c>
      <c r="W90">
        <v>44.705514000000001</v>
      </c>
      <c r="X90">
        <v>141.88587699999999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15.877374</v>
      </c>
      <c r="AF90">
        <v>0</v>
      </c>
      <c r="AG90">
        <v>41.983933999999998</v>
      </c>
      <c r="AH90">
        <v>0</v>
      </c>
      <c r="AI90">
        <v>0</v>
      </c>
      <c r="AJ90">
        <v>0</v>
      </c>
      <c r="AK90">
        <v>51.963963999999997</v>
      </c>
      <c r="AL90">
        <v>2.2391740000000002</v>
      </c>
      <c r="AM90">
        <v>5.0860079999999996</v>
      </c>
      <c r="AN90">
        <v>0.700407</v>
      </c>
      <c r="AO90">
        <v>0</v>
      </c>
      <c r="AP90">
        <v>0.24684900000000001</v>
      </c>
      <c r="AQ90">
        <v>25.979814000000001</v>
      </c>
      <c r="AR90">
        <v>27.656303999999999</v>
      </c>
      <c r="AS90">
        <v>23.070584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2021.0217780000005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579.07313499999998</v>
      </c>
      <c r="L91">
        <v>234.13050000000001</v>
      </c>
      <c r="M91">
        <v>88.641999999999996</v>
      </c>
      <c r="N91">
        <v>55.844363999999999</v>
      </c>
      <c r="O91">
        <v>58.463830999999999</v>
      </c>
      <c r="P91">
        <v>107.30981199999999</v>
      </c>
      <c r="Q91">
        <v>9.7688299999999995</v>
      </c>
      <c r="R91">
        <v>40.842860999999999</v>
      </c>
      <c r="S91">
        <v>22.822424000000002</v>
      </c>
      <c r="T91">
        <v>0</v>
      </c>
      <c r="U91">
        <v>403.48489499999999</v>
      </c>
      <c r="V91">
        <v>19.973355000000002</v>
      </c>
      <c r="W91">
        <v>44.705514000000001</v>
      </c>
      <c r="X91">
        <v>141.88587699999999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15.877374</v>
      </c>
      <c r="AF91">
        <v>0</v>
      </c>
      <c r="AG91">
        <v>41.983933999999998</v>
      </c>
      <c r="AH91">
        <v>0</v>
      </c>
      <c r="AI91">
        <v>0</v>
      </c>
      <c r="AJ91">
        <v>0</v>
      </c>
      <c r="AK91">
        <v>51.963963999999997</v>
      </c>
      <c r="AL91">
        <v>2.2391740000000002</v>
      </c>
      <c r="AM91">
        <v>5.0860079999999996</v>
      </c>
      <c r="AN91">
        <v>0.700407</v>
      </c>
      <c r="AO91">
        <v>0</v>
      </c>
      <c r="AP91">
        <v>0.24684900000000001</v>
      </c>
      <c r="AQ91">
        <v>12.565004</v>
      </c>
      <c r="AR91">
        <v>34.038527999999999</v>
      </c>
      <c r="AS91">
        <v>23.070584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2013.9891920000005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579.07313499999998</v>
      </c>
      <c r="L92">
        <v>234.13050000000001</v>
      </c>
      <c r="M92">
        <v>88.641999999999996</v>
      </c>
      <c r="N92">
        <v>55.844363999999999</v>
      </c>
      <c r="O92">
        <v>58.463830999999999</v>
      </c>
      <c r="P92">
        <v>107.30981199999999</v>
      </c>
      <c r="Q92">
        <v>9.7688299999999995</v>
      </c>
      <c r="R92">
        <v>40.842860999999999</v>
      </c>
      <c r="S92">
        <v>22.822424000000002</v>
      </c>
      <c r="T92">
        <v>0</v>
      </c>
      <c r="U92">
        <v>403.48489499999999</v>
      </c>
      <c r="V92">
        <v>19.973355000000002</v>
      </c>
      <c r="W92">
        <v>44.705514000000001</v>
      </c>
      <c r="X92">
        <v>141.88587699999999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15.877374</v>
      </c>
      <c r="AF92">
        <v>0</v>
      </c>
      <c r="AG92">
        <v>41.983933999999998</v>
      </c>
      <c r="AH92">
        <v>0</v>
      </c>
      <c r="AI92">
        <v>0</v>
      </c>
      <c r="AJ92">
        <v>0</v>
      </c>
      <c r="AK92">
        <v>51.963963999999997</v>
      </c>
      <c r="AL92">
        <v>2.2391740000000002</v>
      </c>
      <c r="AM92">
        <v>5.0860079999999996</v>
      </c>
      <c r="AN92">
        <v>0.700407</v>
      </c>
      <c r="AO92">
        <v>0</v>
      </c>
      <c r="AP92">
        <v>0.24684900000000001</v>
      </c>
      <c r="AQ92">
        <v>12.443602</v>
      </c>
      <c r="AR92">
        <v>34.038527999999999</v>
      </c>
      <c r="AS92">
        <v>23.070584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2013.8677900000005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579.07313499999998</v>
      </c>
      <c r="L93">
        <v>234.13050000000001</v>
      </c>
      <c r="M93">
        <v>88.641999999999996</v>
      </c>
      <c r="N93">
        <v>55.844363999999999</v>
      </c>
      <c r="O93">
        <v>58.463830999999999</v>
      </c>
      <c r="P93">
        <v>107.30981199999999</v>
      </c>
      <c r="Q93">
        <v>9.7688299999999995</v>
      </c>
      <c r="R93">
        <v>40.842860999999999</v>
      </c>
      <c r="S93">
        <v>22.822424000000002</v>
      </c>
      <c r="T93">
        <v>0</v>
      </c>
      <c r="U93">
        <v>403.48489499999999</v>
      </c>
      <c r="V93">
        <v>19.973355000000002</v>
      </c>
      <c r="W93">
        <v>44.705514000000001</v>
      </c>
      <c r="X93">
        <v>141.88587699999999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15.877374</v>
      </c>
      <c r="AF93">
        <v>0</v>
      </c>
      <c r="AG93">
        <v>41.983933999999998</v>
      </c>
      <c r="AH93">
        <v>0</v>
      </c>
      <c r="AI93">
        <v>0</v>
      </c>
      <c r="AJ93">
        <v>0</v>
      </c>
      <c r="AK93">
        <v>51.963963999999997</v>
      </c>
      <c r="AL93">
        <v>2.2391740000000002</v>
      </c>
      <c r="AM93">
        <v>5.0860079999999996</v>
      </c>
      <c r="AN93">
        <v>0.700407</v>
      </c>
      <c r="AO93">
        <v>0</v>
      </c>
      <c r="AP93">
        <v>0.24684900000000001</v>
      </c>
      <c r="AQ93">
        <v>12.443602</v>
      </c>
      <c r="AR93">
        <v>34.038527999999999</v>
      </c>
      <c r="AS93">
        <v>23.070584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2013.8677900000005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579.07313499999998</v>
      </c>
      <c r="L94">
        <v>234.13050000000001</v>
      </c>
      <c r="M94">
        <v>88.641999999999996</v>
      </c>
      <c r="N94">
        <v>55.844363999999999</v>
      </c>
      <c r="O94">
        <v>58.463830999999999</v>
      </c>
      <c r="P94">
        <v>107.30981199999999</v>
      </c>
      <c r="Q94">
        <v>9.7688299999999995</v>
      </c>
      <c r="R94">
        <v>40.842860999999999</v>
      </c>
      <c r="S94">
        <v>22.822424000000002</v>
      </c>
      <c r="T94">
        <v>0</v>
      </c>
      <c r="U94">
        <v>403.48489499999999</v>
      </c>
      <c r="V94">
        <v>19.973355000000002</v>
      </c>
      <c r="W94">
        <v>44.705514000000001</v>
      </c>
      <c r="X94">
        <v>141.88587699999999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15.877374</v>
      </c>
      <c r="AF94">
        <v>0</v>
      </c>
      <c r="AG94">
        <v>41.983933999999998</v>
      </c>
      <c r="AH94">
        <v>0</v>
      </c>
      <c r="AI94">
        <v>0</v>
      </c>
      <c r="AJ94">
        <v>0</v>
      </c>
      <c r="AK94">
        <v>51.963963999999997</v>
      </c>
      <c r="AL94">
        <v>2.2391740000000002</v>
      </c>
      <c r="AM94">
        <v>5.0860079999999996</v>
      </c>
      <c r="AN94">
        <v>0.700407</v>
      </c>
      <c r="AO94">
        <v>0</v>
      </c>
      <c r="AP94">
        <v>0.24684900000000001</v>
      </c>
      <c r="AQ94">
        <v>0</v>
      </c>
      <c r="AR94">
        <v>34.038527999999999</v>
      </c>
      <c r="AS94">
        <v>23.070584</v>
      </c>
      <c r="AT94">
        <v>18.069887999999999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2000.2241080000003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521.26313500000003</v>
      </c>
      <c r="L95">
        <v>232.20349999999999</v>
      </c>
      <c r="M95">
        <v>88.641999999999996</v>
      </c>
      <c r="N95">
        <v>55.844363999999999</v>
      </c>
      <c r="O95">
        <v>58.463830999999999</v>
      </c>
      <c r="P95">
        <v>107.30981199999999</v>
      </c>
      <c r="Q95">
        <v>8.0425269999999998</v>
      </c>
      <c r="R95">
        <v>40.842860999999999</v>
      </c>
      <c r="S95">
        <v>18.454094000000001</v>
      </c>
      <c r="T95">
        <v>0</v>
      </c>
      <c r="U95">
        <v>403.48489499999999</v>
      </c>
      <c r="V95">
        <v>19.973355000000002</v>
      </c>
      <c r="W95">
        <v>44.705514000000001</v>
      </c>
      <c r="X95">
        <v>141.88587699999999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15.877374</v>
      </c>
      <c r="AF95">
        <v>0</v>
      </c>
      <c r="AG95">
        <v>41.983933999999998</v>
      </c>
      <c r="AH95">
        <v>0</v>
      </c>
      <c r="AI95">
        <v>0</v>
      </c>
      <c r="AJ95">
        <v>0</v>
      </c>
      <c r="AK95">
        <v>51.963963999999997</v>
      </c>
      <c r="AL95">
        <v>2.2391740000000002</v>
      </c>
      <c r="AM95">
        <v>5.0860079999999996</v>
      </c>
      <c r="AN95">
        <v>0.79256499999999996</v>
      </c>
      <c r="AO95">
        <v>0</v>
      </c>
      <c r="AP95">
        <v>0.24684900000000001</v>
      </c>
      <c r="AQ95">
        <v>0</v>
      </c>
      <c r="AR95">
        <v>34.038527999999999</v>
      </c>
      <c r="AS95">
        <v>28.514203999999999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1941.1283330000006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441.29263500000002</v>
      </c>
      <c r="L96">
        <v>232.20349999999999</v>
      </c>
      <c r="M96">
        <v>88.641999999999996</v>
      </c>
      <c r="N96">
        <v>55.844363999999999</v>
      </c>
      <c r="O96">
        <v>58.463830999999999</v>
      </c>
      <c r="P96">
        <v>107.30981199999999</v>
      </c>
      <c r="Q96">
        <v>8.0425269999999998</v>
      </c>
      <c r="R96">
        <v>40.842860999999999</v>
      </c>
      <c r="S96">
        <v>18.399477999999998</v>
      </c>
      <c r="T96">
        <v>0</v>
      </c>
      <c r="U96">
        <v>403.48489499999999</v>
      </c>
      <c r="V96">
        <v>19.973355000000002</v>
      </c>
      <c r="W96">
        <v>44.705514000000001</v>
      </c>
      <c r="X96">
        <v>141.88587699999999</v>
      </c>
      <c r="Y96">
        <v>0</v>
      </c>
      <c r="Z96">
        <v>6.2827909999999996</v>
      </c>
      <c r="AA96">
        <v>0</v>
      </c>
      <c r="AB96">
        <v>0</v>
      </c>
      <c r="AC96">
        <v>0</v>
      </c>
      <c r="AD96">
        <v>0</v>
      </c>
      <c r="AE96">
        <v>15.877374</v>
      </c>
      <c r="AF96">
        <v>0</v>
      </c>
      <c r="AG96">
        <v>41.983933999999998</v>
      </c>
      <c r="AH96">
        <v>0</v>
      </c>
      <c r="AI96">
        <v>0</v>
      </c>
      <c r="AJ96">
        <v>0</v>
      </c>
      <c r="AK96">
        <v>51.963963999999997</v>
      </c>
      <c r="AL96">
        <v>2.2391740000000002</v>
      </c>
      <c r="AM96">
        <v>0</v>
      </c>
      <c r="AN96">
        <v>0.79256499999999996</v>
      </c>
      <c r="AO96">
        <v>0</v>
      </c>
      <c r="AP96">
        <v>0.24684900000000001</v>
      </c>
      <c r="AQ96">
        <v>0</v>
      </c>
      <c r="AR96">
        <v>34.038527999999999</v>
      </c>
      <c r="AS96">
        <v>28.514203999999999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1862.3000000000004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391.19063499999999</v>
      </c>
      <c r="L97">
        <v>232.20349999999999</v>
      </c>
      <c r="M97">
        <v>88.641999999999996</v>
      </c>
      <c r="N97">
        <v>55.844363999999999</v>
      </c>
      <c r="O97">
        <v>58.463830999999999</v>
      </c>
      <c r="P97">
        <v>114.92318299999999</v>
      </c>
      <c r="Q97">
        <v>8.0425269999999998</v>
      </c>
      <c r="R97">
        <v>40.842860999999999</v>
      </c>
      <c r="S97">
        <v>18.399477999999998</v>
      </c>
      <c r="T97">
        <v>0</v>
      </c>
      <c r="U97">
        <v>403.48489499999999</v>
      </c>
      <c r="V97">
        <v>19.973355000000002</v>
      </c>
      <c r="W97">
        <v>44.705514000000001</v>
      </c>
      <c r="X97">
        <v>141.88587699999999</v>
      </c>
      <c r="Y97">
        <v>0</v>
      </c>
      <c r="Z97">
        <v>6.2827909999999996</v>
      </c>
      <c r="AA97">
        <v>0</v>
      </c>
      <c r="AB97">
        <v>0</v>
      </c>
      <c r="AC97">
        <v>0</v>
      </c>
      <c r="AD97">
        <v>0</v>
      </c>
      <c r="AE97">
        <v>15.877374</v>
      </c>
      <c r="AF97">
        <v>0</v>
      </c>
      <c r="AG97">
        <v>41.983933999999998</v>
      </c>
      <c r="AH97">
        <v>0</v>
      </c>
      <c r="AI97">
        <v>0</v>
      </c>
      <c r="AJ97">
        <v>0</v>
      </c>
      <c r="AK97">
        <v>51.963963999999997</v>
      </c>
      <c r="AL97">
        <v>12.315457</v>
      </c>
      <c r="AM97">
        <v>0</v>
      </c>
      <c r="AN97">
        <v>0.79256499999999996</v>
      </c>
      <c r="AO97">
        <v>0</v>
      </c>
      <c r="AP97">
        <v>0.24684900000000001</v>
      </c>
      <c r="AQ97">
        <v>0</v>
      </c>
      <c r="AR97">
        <v>34.038527999999999</v>
      </c>
      <c r="AS97">
        <v>28.514203999999999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1829.8876540000003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361.322135</v>
      </c>
      <c r="L98">
        <v>232.20349999999999</v>
      </c>
      <c r="M98">
        <v>88.641999999999996</v>
      </c>
      <c r="N98">
        <v>55.844363999999999</v>
      </c>
      <c r="O98">
        <v>58.463830999999999</v>
      </c>
      <c r="P98">
        <v>118.149188</v>
      </c>
      <c r="Q98">
        <v>8.0425269999999998</v>
      </c>
      <c r="R98">
        <v>32.539707</v>
      </c>
      <c r="S98">
        <v>18.399477999999998</v>
      </c>
      <c r="T98">
        <v>0</v>
      </c>
      <c r="U98">
        <v>403.48489499999999</v>
      </c>
      <c r="V98">
        <v>19.973355000000002</v>
      </c>
      <c r="W98">
        <v>44.705514000000001</v>
      </c>
      <c r="X98">
        <v>141.88587699999999</v>
      </c>
      <c r="Y98">
        <v>0</v>
      </c>
      <c r="Z98">
        <v>6.2827909999999996</v>
      </c>
      <c r="AA98">
        <v>0</v>
      </c>
      <c r="AB98">
        <v>0</v>
      </c>
      <c r="AC98">
        <v>0</v>
      </c>
      <c r="AD98">
        <v>0</v>
      </c>
      <c r="AE98">
        <v>15.877374</v>
      </c>
      <c r="AF98">
        <v>0</v>
      </c>
      <c r="AG98">
        <v>41.983933999999998</v>
      </c>
      <c r="AH98">
        <v>0</v>
      </c>
      <c r="AI98">
        <v>0</v>
      </c>
      <c r="AJ98">
        <v>0</v>
      </c>
      <c r="AK98">
        <v>51.963963999999997</v>
      </c>
      <c r="AL98">
        <v>12.315457</v>
      </c>
      <c r="AM98">
        <v>0</v>
      </c>
      <c r="AN98">
        <v>0.79256499999999996</v>
      </c>
      <c r="AO98">
        <v>0</v>
      </c>
      <c r="AP98">
        <v>0.24684900000000001</v>
      </c>
      <c r="AQ98">
        <v>0</v>
      </c>
      <c r="AR98">
        <v>34.038527999999999</v>
      </c>
      <c r="AS98">
        <v>28.514203999999999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1794.9420050000003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11.921848292999998</v>
      </c>
      <c r="L99">
        <f t="shared" si="2"/>
        <v>7.4456449780000016</v>
      </c>
      <c r="M99">
        <f t="shared" si="2"/>
        <v>2.1274079999999973</v>
      </c>
      <c r="N99">
        <f t="shared" si="2"/>
        <v>1.9199556199999956</v>
      </c>
      <c r="O99">
        <f t="shared" si="2"/>
        <v>1.4031263105000005</v>
      </c>
      <c r="P99">
        <f t="shared" si="2"/>
        <v>2.6601671437499999</v>
      </c>
      <c r="Q99">
        <f t="shared" si="2"/>
        <v>0.22233180949999992</v>
      </c>
      <c r="R99">
        <f t="shared" si="2"/>
        <v>0.85608520900000074</v>
      </c>
      <c r="S99">
        <f t="shared" si="2"/>
        <v>0.50780658474999973</v>
      </c>
      <c r="T99">
        <f t="shared" si="2"/>
        <v>0</v>
      </c>
      <c r="U99">
        <f t="shared" si="2"/>
        <v>9.6836374800000158</v>
      </c>
      <c r="V99">
        <f t="shared" si="2"/>
        <v>0.45682295500000059</v>
      </c>
      <c r="W99">
        <f t="shared" si="2"/>
        <v>1.0277539160000027</v>
      </c>
      <c r="X99">
        <f t="shared" si="2"/>
        <v>3.282599211000004</v>
      </c>
      <c r="Y99">
        <f t="shared" si="2"/>
        <v>0</v>
      </c>
      <c r="Z99">
        <f t="shared" si="2"/>
        <v>9.9469042999999965E-2</v>
      </c>
      <c r="AA99">
        <f t="shared" si="2"/>
        <v>0.13699447650000002</v>
      </c>
      <c r="AB99">
        <f t="shared" si="2"/>
        <v>0.13244813124999999</v>
      </c>
      <c r="AC99">
        <f t="shared" si="2"/>
        <v>7.7352456E-2</v>
      </c>
      <c r="AD99">
        <f t="shared" si="2"/>
        <v>7.9542604500000003E-2</v>
      </c>
      <c r="AE99">
        <f t="shared" si="2"/>
        <v>0.2884579179999997</v>
      </c>
      <c r="AF99">
        <f t="shared" si="2"/>
        <v>0.24652786175000022</v>
      </c>
      <c r="AG99">
        <f t="shared" si="2"/>
        <v>1.0076144159999989</v>
      </c>
      <c r="AH99">
        <f t="shared" si="2"/>
        <v>0.52008766574999998</v>
      </c>
      <c r="AI99">
        <f t="shared" si="2"/>
        <v>0</v>
      </c>
      <c r="AJ99">
        <f t="shared" si="2"/>
        <v>0</v>
      </c>
      <c r="AK99">
        <f t="shared" si="2"/>
        <v>1.2471351359999987</v>
      </c>
      <c r="AL99">
        <f t="shared" si="2"/>
        <v>0.35364954575000046</v>
      </c>
      <c r="AM99">
        <f t="shared" si="2"/>
        <v>0.19249769999999999</v>
      </c>
      <c r="AN99">
        <f t="shared" si="2"/>
        <v>1.7823510499999983E-2</v>
      </c>
      <c r="AO99">
        <f t="shared" si="2"/>
        <v>0</v>
      </c>
      <c r="AP99">
        <f t="shared" si="2"/>
        <v>1.7896530999999997E-2</v>
      </c>
      <c r="AQ99">
        <f t="shared" si="2"/>
        <v>0.45221872449999995</v>
      </c>
      <c r="AR99">
        <f t="shared" si="2"/>
        <v>0.83288023200000072</v>
      </c>
      <c r="AS99">
        <f t="shared" si="2"/>
        <v>0.6059086985000004</v>
      </c>
      <c r="AT99">
        <f t="shared" si="2"/>
        <v>0.44791489175000032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50.271607053249987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174.09</v>
      </c>
      <c r="C3" s="34">
        <v>52.67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47.21</v>
      </c>
      <c r="N3">
        <v>270.98</v>
      </c>
      <c r="O3">
        <v>54.92</v>
      </c>
      <c r="P3">
        <v>0</v>
      </c>
      <c r="Q3">
        <v>10.16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1.1100000000000001</v>
      </c>
      <c r="X3">
        <v>48.28</v>
      </c>
      <c r="Y3">
        <v>16.09</v>
      </c>
      <c r="Z3">
        <v>16.09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12.09</v>
      </c>
      <c r="AH3">
        <v>24.67</v>
      </c>
      <c r="AI3">
        <v>24.67</v>
      </c>
      <c r="AJ3">
        <v>24.09</v>
      </c>
      <c r="AK3">
        <v>0</v>
      </c>
      <c r="AL3">
        <v>0</v>
      </c>
    </row>
    <row r="4" spans="1:38">
      <c r="A4" t="s">
        <v>46</v>
      </c>
      <c r="B4" s="34">
        <v>200.76</v>
      </c>
      <c r="C4" s="34">
        <v>52.67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47.21</v>
      </c>
      <c r="N4">
        <v>270.98</v>
      </c>
      <c r="O4">
        <v>54.92</v>
      </c>
      <c r="P4">
        <v>0</v>
      </c>
      <c r="Q4">
        <v>9.7200000000000006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1.1100000000000001</v>
      </c>
      <c r="X4">
        <v>47.81</v>
      </c>
      <c r="Y4">
        <v>15.92</v>
      </c>
      <c r="Z4">
        <v>15.94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11.6</v>
      </c>
      <c r="AH4">
        <v>24</v>
      </c>
      <c r="AI4">
        <v>24</v>
      </c>
      <c r="AJ4">
        <v>25.05</v>
      </c>
      <c r="AK4">
        <v>0</v>
      </c>
      <c r="AL4">
        <v>0</v>
      </c>
    </row>
    <row r="5" spans="1:38">
      <c r="A5" t="s">
        <v>47</v>
      </c>
      <c r="B5" s="34">
        <v>200.76</v>
      </c>
      <c r="C5" s="34">
        <v>52.67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47.21</v>
      </c>
      <c r="N5">
        <v>270.98</v>
      </c>
      <c r="O5">
        <v>99.84</v>
      </c>
      <c r="P5">
        <v>0</v>
      </c>
      <c r="Q5">
        <v>9.0500000000000007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1.1100000000000001</v>
      </c>
      <c r="X5">
        <v>46.88</v>
      </c>
      <c r="Y5">
        <v>15.62</v>
      </c>
      <c r="Z5">
        <v>15.63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11.23</v>
      </c>
      <c r="AH5">
        <v>23.33</v>
      </c>
      <c r="AI5">
        <v>23.33</v>
      </c>
      <c r="AJ5">
        <v>25.05</v>
      </c>
      <c r="AK5">
        <v>0</v>
      </c>
      <c r="AL5">
        <v>0</v>
      </c>
    </row>
    <row r="6" spans="1:38">
      <c r="A6" t="s">
        <v>48</v>
      </c>
      <c r="B6" s="34">
        <v>200.76</v>
      </c>
      <c r="C6" s="34">
        <v>52.67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47.21</v>
      </c>
      <c r="N6">
        <v>270.98</v>
      </c>
      <c r="O6">
        <v>99.84</v>
      </c>
      <c r="P6">
        <v>0</v>
      </c>
      <c r="Q6">
        <v>7.01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1.1100000000000001</v>
      </c>
      <c r="X6">
        <v>45.72</v>
      </c>
      <c r="Y6">
        <v>15.24</v>
      </c>
      <c r="Z6">
        <v>15.24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10.88</v>
      </c>
      <c r="AH6">
        <v>22.67</v>
      </c>
      <c r="AI6">
        <v>22.67</v>
      </c>
      <c r="AJ6">
        <v>25.05</v>
      </c>
      <c r="AK6">
        <v>0</v>
      </c>
      <c r="AL6">
        <v>0</v>
      </c>
    </row>
    <row r="7" spans="1:38">
      <c r="A7" t="s">
        <v>49</v>
      </c>
      <c r="B7" s="34">
        <v>200.76</v>
      </c>
      <c r="C7" s="34">
        <v>52.67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42.96</v>
      </c>
      <c r="N7">
        <v>270.98</v>
      </c>
      <c r="O7">
        <v>99.84</v>
      </c>
      <c r="P7">
        <v>0</v>
      </c>
      <c r="Q7">
        <v>7.01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1.1100000000000001</v>
      </c>
      <c r="X7">
        <v>45.53</v>
      </c>
      <c r="Y7">
        <v>15.18</v>
      </c>
      <c r="Z7">
        <v>15.18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10.7</v>
      </c>
      <c r="AH7">
        <v>21.67</v>
      </c>
      <c r="AI7">
        <v>21.67</v>
      </c>
      <c r="AJ7">
        <v>25.05</v>
      </c>
      <c r="AK7">
        <v>0</v>
      </c>
      <c r="AL7">
        <v>0</v>
      </c>
    </row>
    <row r="8" spans="1:38">
      <c r="A8" t="s">
        <v>50</v>
      </c>
      <c r="B8" s="34">
        <v>200.76</v>
      </c>
      <c r="C8" s="34">
        <v>52.67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38.71</v>
      </c>
      <c r="N8">
        <v>270.98</v>
      </c>
      <c r="O8">
        <v>52.92</v>
      </c>
      <c r="P8">
        <v>0</v>
      </c>
      <c r="Q8">
        <v>7.01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1.1100000000000001</v>
      </c>
      <c r="X8">
        <v>45.52</v>
      </c>
      <c r="Y8">
        <v>15.17</v>
      </c>
      <c r="Z8">
        <v>15.18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10.53</v>
      </c>
      <c r="AH8">
        <v>20.67</v>
      </c>
      <c r="AI8">
        <v>20.67</v>
      </c>
      <c r="AJ8">
        <v>25.05</v>
      </c>
      <c r="AK8">
        <v>0</v>
      </c>
      <c r="AL8">
        <v>0</v>
      </c>
    </row>
    <row r="9" spans="1:38">
      <c r="A9" t="s">
        <v>51</v>
      </c>
      <c r="B9" s="34">
        <v>200.76</v>
      </c>
      <c r="C9" s="34">
        <v>52.67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33.049999999999997</v>
      </c>
      <c r="N9">
        <v>270.98</v>
      </c>
      <c r="O9">
        <v>62.63</v>
      </c>
      <c r="P9">
        <v>0</v>
      </c>
      <c r="Q9">
        <v>7.01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1.1100000000000001</v>
      </c>
      <c r="X9">
        <v>32.869999999999997</v>
      </c>
      <c r="Y9">
        <v>10.95</v>
      </c>
      <c r="Z9">
        <v>10.96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9.34</v>
      </c>
      <c r="AH9">
        <v>19</v>
      </c>
      <c r="AI9">
        <v>19</v>
      </c>
      <c r="AJ9">
        <v>25.05</v>
      </c>
      <c r="AK9">
        <v>0</v>
      </c>
      <c r="AL9">
        <v>0</v>
      </c>
    </row>
    <row r="10" spans="1:38">
      <c r="A10" t="s">
        <v>52</v>
      </c>
      <c r="B10" s="34">
        <v>200.76</v>
      </c>
      <c r="C10" s="34">
        <v>52.67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33.049999999999997</v>
      </c>
      <c r="N10">
        <v>270.98</v>
      </c>
      <c r="O10">
        <v>62.63</v>
      </c>
      <c r="P10">
        <v>0</v>
      </c>
      <c r="Q10">
        <v>7.01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1.1100000000000001</v>
      </c>
      <c r="X10">
        <v>31.88</v>
      </c>
      <c r="Y10">
        <v>10.61</v>
      </c>
      <c r="Z10">
        <v>10.63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8.66</v>
      </c>
      <c r="AH10">
        <v>17.329999999999998</v>
      </c>
      <c r="AI10">
        <v>17.329999999999998</v>
      </c>
      <c r="AJ10">
        <v>25.05</v>
      </c>
      <c r="AK10">
        <v>0</v>
      </c>
      <c r="AL10">
        <v>0</v>
      </c>
    </row>
    <row r="11" spans="1:38">
      <c r="A11" t="s">
        <v>53</v>
      </c>
      <c r="B11" s="34">
        <v>200.76</v>
      </c>
      <c r="C11" s="34">
        <v>52.67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33.049999999999997</v>
      </c>
      <c r="N11">
        <v>270.98</v>
      </c>
      <c r="O11">
        <v>62.63</v>
      </c>
      <c r="P11">
        <v>0</v>
      </c>
      <c r="Q11">
        <v>7.01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1.1100000000000001</v>
      </c>
      <c r="X11">
        <v>31.25</v>
      </c>
      <c r="Y11">
        <v>10.4</v>
      </c>
      <c r="Z11">
        <v>10.42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</v>
      </c>
      <c r="AH11">
        <v>16.670000000000002</v>
      </c>
      <c r="AI11">
        <v>16.670000000000002</v>
      </c>
      <c r="AJ11">
        <v>25.05</v>
      </c>
      <c r="AK11">
        <v>0</v>
      </c>
      <c r="AL11">
        <v>0</v>
      </c>
    </row>
    <row r="12" spans="1:38">
      <c r="A12" t="s">
        <v>54</v>
      </c>
      <c r="B12" s="34">
        <v>200.76</v>
      </c>
      <c r="C12" s="34">
        <v>52.67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33.049999999999997</v>
      </c>
      <c r="N12">
        <v>270.98</v>
      </c>
      <c r="O12">
        <v>62.63</v>
      </c>
      <c r="P12">
        <v>0</v>
      </c>
      <c r="Q12">
        <v>7.01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1.1100000000000001</v>
      </c>
      <c r="X12">
        <v>30.46</v>
      </c>
      <c r="Y12">
        <v>10.16</v>
      </c>
      <c r="Z12">
        <v>10.15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16</v>
      </c>
      <c r="AI12">
        <v>16</v>
      </c>
      <c r="AJ12">
        <v>25.05</v>
      </c>
      <c r="AK12">
        <v>0</v>
      </c>
      <c r="AL12">
        <v>0</v>
      </c>
    </row>
    <row r="13" spans="1:38">
      <c r="A13" t="s">
        <v>55</v>
      </c>
      <c r="B13" s="34">
        <v>200.76</v>
      </c>
      <c r="C13" s="34">
        <v>52.67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33.049999999999997</v>
      </c>
      <c r="N13">
        <v>270.98</v>
      </c>
      <c r="O13">
        <v>62.63</v>
      </c>
      <c r="P13">
        <v>0</v>
      </c>
      <c r="Q13">
        <v>7.01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1.1100000000000001</v>
      </c>
      <c r="X13">
        <v>30.16</v>
      </c>
      <c r="Y13">
        <v>10.06</v>
      </c>
      <c r="Z13">
        <v>10.050000000000001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16.670000000000002</v>
      </c>
      <c r="AI13">
        <v>16.670000000000002</v>
      </c>
      <c r="AJ13">
        <v>25.05</v>
      </c>
      <c r="AK13">
        <v>0</v>
      </c>
      <c r="AL13">
        <v>0</v>
      </c>
    </row>
    <row r="14" spans="1:38">
      <c r="A14" t="s">
        <v>56</v>
      </c>
      <c r="B14" s="34">
        <v>200.76</v>
      </c>
      <c r="C14" s="34">
        <v>52.67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33.049999999999997</v>
      </c>
      <c r="N14">
        <v>270.98</v>
      </c>
      <c r="O14">
        <v>62.63</v>
      </c>
      <c r="P14">
        <v>0</v>
      </c>
      <c r="Q14">
        <v>7.01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1.1100000000000001</v>
      </c>
      <c r="X14">
        <v>29.12</v>
      </c>
      <c r="Y14">
        <v>9.6999999999999993</v>
      </c>
      <c r="Z14">
        <v>9.7100000000000009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16.670000000000002</v>
      </c>
      <c r="AI14">
        <v>16.670000000000002</v>
      </c>
      <c r="AJ14">
        <v>25.05</v>
      </c>
      <c r="AK14">
        <v>0</v>
      </c>
      <c r="AL14">
        <v>0</v>
      </c>
    </row>
    <row r="15" spans="1:38">
      <c r="A15" t="s">
        <v>57</v>
      </c>
      <c r="B15" s="34">
        <v>200.76</v>
      </c>
      <c r="C15" s="34">
        <v>52.67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33.049999999999997</v>
      </c>
      <c r="N15">
        <v>270.98</v>
      </c>
      <c r="O15">
        <v>62.63</v>
      </c>
      <c r="P15">
        <v>0</v>
      </c>
      <c r="Q15">
        <v>7.01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1.02</v>
      </c>
      <c r="X15">
        <v>27.85</v>
      </c>
      <c r="Y15">
        <v>9.2799999999999994</v>
      </c>
      <c r="Z15">
        <v>9.2799999999999994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16.329999999999998</v>
      </c>
      <c r="AI15">
        <v>16.329999999999998</v>
      </c>
      <c r="AJ15">
        <v>25.05</v>
      </c>
      <c r="AK15">
        <v>0</v>
      </c>
      <c r="AL15">
        <v>0</v>
      </c>
    </row>
    <row r="16" spans="1:38">
      <c r="A16" t="s">
        <v>58</v>
      </c>
      <c r="B16" s="34">
        <v>200.76</v>
      </c>
      <c r="C16" s="34">
        <v>52.67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33.049999999999997</v>
      </c>
      <c r="N16">
        <v>270.98</v>
      </c>
      <c r="O16">
        <v>62.63</v>
      </c>
      <c r="P16">
        <v>0</v>
      </c>
      <c r="Q16">
        <v>7.01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1.02</v>
      </c>
      <c r="X16">
        <v>26.57</v>
      </c>
      <c r="Y16">
        <v>8.85</v>
      </c>
      <c r="Z16">
        <v>8.86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16.329999999999998</v>
      </c>
      <c r="AI16">
        <v>16.329999999999998</v>
      </c>
      <c r="AJ16">
        <v>24.09</v>
      </c>
      <c r="AK16">
        <v>0</v>
      </c>
      <c r="AL16">
        <v>0</v>
      </c>
    </row>
    <row r="17" spans="1:38">
      <c r="A17" t="s">
        <v>59</v>
      </c>
      <c r="B17" s="34">
        <v>200.76</v>
      </c>
      <c r="C17" s="34">
        <v>52.67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33.049999999999997</v>
      </c>
      <c r="N17">
        <v>270.98</v>
      </c>
      <c r="O17">
        <v>52.92</v>
      </c>
      <c r="P17">
        <v>0</v>
      </c>
      <c r="Q17">
        <v>7.01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1.02</v>
      </c>
      <c r="X17">
        <v>26.15</v>
      </c>
      <c r="Y17">
        <v>8.6999999999999993</v>
      </c>
      <c r="Z17">
        <v>8.7200000000000006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15.67</v>
      </c>
      <c r="AI17">
        <v>15.67</v>
      </c>
      <c r="AJ17">
        <v>24.09</v>
      </c>
      <c r="AK17">
        <v>0</v>
      </c>
      <c r="AL17">
        <v>0</v>
      </c>
    </row>
    <row r="18" spans="1:38">
      <c r="A18" t="s">
        <v>60</v>
      </c>
      <c r="B18" s="34">
        <v>200.76</v>
      </c>
      <c r="C18" s="34">
        <v>52.67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33.049999999999997</v>
      </c>
      <c r="N18">
        <v>270.98</v>
      </c>
      <c r="O18">
        <v>52.92</v>
      </c>
      <c r="P18">
        <v>0</v>
      </c>
      <c r="Q18">
        <v>7.01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1.02</v>
      </c>
      <c r="X18">
        <v>24.87</v>
      </c>
      <c r="Y18">
        <v>8.2899999999999991</v>
      </c>
      <c r="Z18">
        <v>8.2899999999999991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14.67</v>
      </c>
      <c r="AI18">
        <v>14.67</v>
      </c>
      <c r="AJ18">
        <v>24.09</v>
      </c>
      <c r="AK18">
        <v>0</v>
      </c>
      <c r="AL18">
        <v>0</v>
      </c>
    </row>
    <row r="19" spans="1:38">
      <c r="A19" t="s">
        <v>61</v>
      </c>
      <c r="B19" s="34">
        <v>200.76</v>
      </c>
      <c r="C19" s="34">
        <v>33.72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33.049999999999997</v>
      </c>
      <c r="N19">
        <v>270.98</v>
      </c>
      <c r="O19">
        <v>52.92</v>
      </c>
      <c r="P19">
        <v>0</v>
      </c>
      <c r="Q19">
        <v>7.01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1.02</v>
      </c>
      <c r="X19">
        <v>24.02</v>
      </c>
      <c r="Y19">
        <v>8</v>
      </c>
      <c r="Z19">
        <v>8.01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</v>
      </c>
      <c r="AI19">
        <v>14</v>
      </c>
      <c r="AJ19">
        <v>24.09</v>
      </c>
      <c r="AK19">
        <v>0</v>
      </c>
      <c r="AL19">
        <v>0</v>
      </c>
    </row>
    <row r="20" spans="1:38">
      <c r="A20" t="s">
        <v>62</v>
      </c>
      <c r="B20" s="34">
        <v>200.76</v>
      </c>
      <c r="C20" s="34">
        <v>52.67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33.049999999999997</v>
      </c>
      <c r="N20">
        <v>270.98</v>
      </c>
      <c r="O20">
        <v>52.92</v>
      </c>
      <c r="P20">
        <v>0</v>
      </c>
      <c r="Q20">
        <v>7.01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1.02</v>
      </c>
      <c r="X20">
        <v>22.75</v>
      </c>
      <c r="Y20">
        <v>7.58</v>
      </c>
      <c r="Z20">
        <v>7.58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</v>
      </c>
      <c r="AI20">
        <v>14</v>
      </c>
      <c r="AJ20">
        <v>24.09</v>
      </c>
      <c r="AK20">
        <v>0</v>
      </c>
      <c r="AL20">
        <v>0</v>
      </c>
    </row>
    <row r="21" spans="1:38">
      <c r="A21" t="s">
        <v>63</v>
      </c>
      <c r="B21" s="34">
        <v>200.76</v>
      </c>
      <c r="C21" s="34">
        <v>52.67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33.049999999999997</v>
      </c>
      <c r="N21">
        <v>270.98</v>
      </c>
      <c r="O21">
        <v>52.92</v>
      </c>
      <c r="P21">
        <v>0</v>
      </c>
      <c r="Q21">
        <v>7.01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1.02</v>
      </c>
      <c r="X21">
        <v>21.9</v>
      </c>
      <c r="Y21">
        <v>7.29</v>
      </c>
      <c r="Z21">
        <v>7.3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13.33</v>
      </c>
      <c r="AJ21">
        <v>24.09</v>
      </c>
      <c r="AK21">
        <v>0</v>
      </c>
      <c r="AL21">
        <v>0</v>
      </c>
    </row>
    <row r="22" spans="1:38">
      <c r="A22" t="s">
        <v>64</v>
      </c>
      <c r="B22" s="34">
        <v>200.76</v>
      </c>
      <c r="C22" s="34">
        <v>52.67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33.049999999999997</v>
      </c>
      <c r="N22">
        <v>270.98</v>
      </c>
      <c r="O22">
        <v>52.92</v>
      </c>
      <c r="P22">
        <v>0</v>
      </c>
      <c r="Q22">
        <v>7.01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1.02</v>
      </c>
      <c r="X22">
        <v>20.62</v>
      </c>
      <c r="Y22">
        <v>6.88</v>
      </c>
      <c r="Z22">
        <v>6.87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24.09</v>
      </c>
      <c r="AK22">
        <v>0</v>
      </c>
      <c r="AL22">
        <v>0</v>
      </c>
    </row>
    <row r="23" spans="1:38">
      <c r="A23" t="s">
        <v>65</v>
      </c>
      <c r="B23" s="34">
        <v>229.67</v>
      </c>
      <c r="C23" s="34">
        <v>52.67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33.049999999999997</v>
      </c>
      <c r="N23">
        <v>270.98</v>
      </c>
      <c r="O23">
        <v>99.84</v>
      </c>
      <c r="P23">
        <v>0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1.02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25.05</v>
      </c>
      <c r="AK23">
        <v>0</v>
      </c>
      <c r="AL23">
        <v>0</v>
      </c>
    </row>
    <row r="24" spans="1:38">
      <c r="A24" t="s">
        <v>66</v>
      </c>
      <c r="B24" s="34">
        <v>260.72000000000003</v>
      </c>
      <c r="C24" s="34">
        <v>52.67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33.049999999999997</v>
      </c>
      <c r="N24">
        <v>270.98</v>
      </c>
      <c r="O24">
        <v>99.84</v>
      </c>
      <c r="P24">
        <v>0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1.02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25.05</v>
      </c>
      <c r="AK24">
        <v>0</v>
      </c>
      <c r="AL24">
        <v>0</v>
      </c>
    </row>
    <row r="25" spans="1:38">
      <c r="A25" t="s">
        <v>67</v>
      </c>
      <c r="B25" s="34">
        <v>260.72000000000003</v>
      </c>
      <c r="C25" s="34">
        <v>57.44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33.049999999999997</v>
      </c>
      <c r="N25">
        <v>270.98</v>
      </c>
      <c r="O25">
        <v>99.84</v>
      </c>
      <c r="P25">
        <v>0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1.02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25.05</v>
      </c>
      <c r="AK25">
        <v>0</v>
      </c>
      <c r="AL25">
        <v>0</v>
      </c>
    </row>
    <row r="26" spans="1:38">
      <c r="A26" t="s">
        <v>68</v>
      </c>
      <c r="B26" s="34">
        <v>234.04</v>
      </c>
      <c r="C26" s="34">
        <v>57.44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47.21</v>
      </c>
      <c r="N26">
        <v>231.24</v>
      </c>
      <c r="O26">
        <v>99.84</v>
      </c>
      <c r="P26">
        <v>0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1.02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6.66</v>
      </c>
      <c r="AH26">
        <v>10.029999999999999</v>
      </c>
      <c r="AI26">
        <v>10.029999999999999</v>
      </c>
      <c r="AJ26">
        <v>25.05</v>
      </c>
      <c r="AK26">
        <v>0</v>
      </c>
      <c r="AL26">
        <v>0</v>
      </c>
    </row>
    <row r="27" spans="1:38">
      <c r="A27" t="s">
        <v>69</v>
      </c>
      <c r="B27" s="34">
        <v>260.72000000000003</v>
      </c>
      <c r="C27" s="34">
        <v>86.91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57.79</v>
      </c>
      <c r="N27">
        <v>270.98</v>
      </c>
      <c r="O27">
        <v>99.84</v>
      </c>
      <c r="P27">
        <v>0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1.02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1.66</v>
      </c>
      <c r="AD27">
        <v>0</v>
      </c>
      <c r="AE27">
        <v>0</v>
      </c>
      <c r="AF27">
        <v>0</v>
      </c>
      <c r="AG27">
        <v>6.66</v>
      </c>
      <c r="AH27">
        <v>9.89</v>
      </c>
      <c r="AI27">
        <v>9.89</v>
      </c>
      <c r="AJ27">
        <v>25.05</v>
      </c>
      <c r="AK27">
        <v>0</v>
      </c>
      <c r="AL27">
        <v>0</v>
      </c>
    </row>
    <row r="28" spans="1:38">
      <c r="A28" t="s">
        <v>70</v>
      </c>
      <c r="B28" s="34">
        <v>260.72000000000003</v>
      </c>
      <c r="C28" s="34">
        <v>86.91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57.79</v>
      </c>
      <c r="N28">
        <v>270.98</v>
      </c>
      <c r="O28">
        <v>99.84</v>
      </c>
      <c r="P28">
        <v>0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1.02</v>
      </c>
      <c r="X28">
        <v>20</v>
      </c>
      <c r="Y28">
        <v>6.66</v>
      </c>
      <c r="Z28">
        <v>6.67</v>
      </c>
      <c r="AA28">
        <v>0.01</v>
      </c>
      <c r="AB28">
        <v>0</v>
      </c>
      <c r="AC28">
        <v>3.79</v>
      </c>
      <c r="AD28">
        <v>0</v>
      </c>
      <c r="AE28">
        <v>0</v>
      </c>
      <c r="AF28">
        <v>0</v>
      </c>
      <c r="AG28">
        <v>6.66</v>
      </c>
      <c r="AH28">
        <v>9.61</v>
      </c>
      <c r="AI28">
        <v>9.61</v>
      </c>
      <c r="AJ28">
        <v>25.05</v>
      </c>
      <c r="AK28">
        <v>0</v>
      </c>
      <c r="AL28">
        <v>0</v>
      </c>
    </row>
    <row r="29" spans="1:38">
      <c r="A29" t="s">
        <v>71</v>
      </c>
      <c r="B29" s="34">
        <v>260.72000000000003</v>
      </c>
      <c r="C29" s="34">
        <v>86.91</v>
      </c>
      <c r="D29" s="93">
        <f t="shared" si="0"/>
        <v>3.5700000000000003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57.79</v>
      </c>
      <c r="N29">
        <v>270.98</v>
      </c>
      <c r="O29">
        <v>99.84</v>
      </c>
      <c r="P29">
        <v>0</v>
      </c>
      <c r="Q29">
        <v>7.01</v>
      </c>
      <c r="R29" s="93">
        <v>1.8</v>
      </c>
      <c r="S29" s="93">
        <v>0</v>
      </c>
      <c r="T29" s="93">
        <v>1.77</v>
      </c>
      <c r="U29">
        <v>0.95</v>
      </c>
      <c r="V29">
        <v>0</v>
      </c>
      <c r="W29">
        <v>1.02</v>
      </c>
      <c r="X29">
        <v>20</v>
      </c>
      <c r="Y29">
        <v>6.66</v>
      </c>
      <c r="Z29">
        <v>6.67</v>
      </c>
      <c r="AA29">
        <v>0.01</v>
      </c>
      <c r="AB29">
        <v>0</v>
      </c>
      <c r="AC29">
        <v>6.53</v>
      </c>
      <c r="AD29">
        <v>0</v>
      </c>
      <c r="AE29">
        <v>0</v>
      </c>
      <c r="AF29">
        <v>0</v>
      </c>
      <c r="AG29">
        <v>6.66</v>
      </c>
      <c r="AH29">
        <v>9.1</v>
      </c>
      <c r="AI29">
        <v>9.1</v>
      </c>
      <c r="AJ29">
        <v>24.09</v>
      </c>
      <c r="AK29">
        <v>0</v>
      </c>
      <c r="AL29">
        <v>0</v>
      </c>
    </row>
    <row r="30" spans="1:38">
      <c r="A30" t="s">
        <v>72</v>
      </c>
      <c r="B30" s="34">
        <v>260.72000000000003</v>
      </c>
      <c r="C30" s="34">
        <v>86.91</v>
      </c>
      <c r="D30" s="93">
        <f t="shared" si="0"/>
        <v>12.98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57.79</v>
      </c>
      <c r="N30">
        <v>270.98</v>
      </c>
      <c r="O30">
        <v>99.84</v>
      </c>
      <c r="P30">
        <v>0</v>
      </c>
      <c r="Q30">
        <v>7.01</v>
      </c>
      <c r="R30" s="93">
        <v>5.76</v>
      </c>
      <c r="S30" s="93">
        <v>2</v>
      </c>
      <c r="T30" s="93">
        <v>5.22</v>
      </c>
      <c r="U30">
        <v>0.95</v>
      </c>
      <c r="V30">
        <v>0.82806999999999997</v>
      </c>
      <c r="W30">
        <v>1.02</v>
      </c>
      <c r="X30">
        <v>20</v>
      </c>
      <c r="Y30">
        <v>6.66</v>
      </c>
      <c r="Z30">
        <v>6.67</v>
      </c>
      <c r="AA30">
        <v>0.01</v>
      </c>
      <c r="AB30">
        <v>0</v>
      </c>
      <c r="AC30">
        <v>9.75</v>
      </c>
      <c r="AD30">
        <v>0</v>
      </c>
      <c r="AE30">
        <v>0</v>
      </c>
      <c r="AF30">
        <v>0</v>
      </c>
      <c r="AG30">
        <v>6.66</v>
      </c>
      <c r="AH30">
        <v>8.75</v>
      </c>
      <c r="AI30">
        <v>8.75</v>
      </c>
      <c r="AJ30">
        <v>24.09</v>
      </c>
      <c r="AK30">
        <v>0</v>
      </c>
      <c r="AL30">
        <v>0</v>
      </c>
    </row>
    <row r="31" spans="1:38">
      <c r="A31" t="s">
        <v>73</v>
      </c>
      <c r="B31" s="34">
        <v>260.72000000000003</v>
      </c>
      <c r="C31" s="34">
        <v>86.91</v>
      </c>
      <c r="D31" s="93">
        <f t="shared" si="0"/>
        <v>31.58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57.79</v>
      </c>
      <c r="N31">
        <v>270.98</v>
      </c>
      <c r="O31">
        <v>99.84</v>
      </c>
      <c r="P31">
        <v>0</v>
      </c>
      <c r="Q31">
        <v>7.01</v>
      </c>
      <c r="R31" s="93">
        <v>12.94</v>
      </c>
      <c r="S31" s="93">
        <v>7</v>
      </c>
      <c r="T31" s="93">
        <v>11.64</v>
      </c>
      <c r="U31">
        <v>0.95</v>
      </c>
      <c r="V31">
        <v>4.9489359999999998</v>
      </c>
      <c r="W31">
        <v>1.02</v>
      </c>
      <c r="X31">
        <v>20</v>
      </c>
      <c r="Y31">
        <v>6.66</v>
      </c>
      <c r="Z31">
        <v>6.67</v>
      </c>
      <c r="AA31">
        <v>0.28000000000000003</v>
      </c>
      <c r="AB31">
        <v>0.05</v>
      </c>
      <c r="AC31">
        <v>0</v>
      </c>
      <c r="AD31">
        <v>0.5</v>
      </c>
      <c r="AE31">
        <v>0</v>
      </c>
      <c r="AF31">
        <v>0</v>
      </c>
      <c r="AG31">
        <v>6.66</v>
      </c>
      <c r="AH31">
        <v>18.170000000000002</v>
      </c>
      <c r="AI31">
        <v>18.170000000000002</v>
      </c>
      <c r="AJ31">
        <v>23.12</v>
      </c>
      <c r="AK31">
        <v>1</v>
      </c>
      <c r="AL31">
        <v>0</v>
      </c>
    </row>
    <row r="32" spans="1:38">
      <c r="A32" t="s">
        <v>74</v>
      </c>
      <c r="B32" s="34">
        <v>260.72000000000003</v>
      </c>
      <c r="C32" s="34">
        <v>86.91</v>
      </c>
      <c r="D32" s="93">
        <f t="shared" si="0"/>
        <v>57.089999999999996</v>
      </c>
      <c r="E32" s="34">
        <v>0</v>
      </c>
      <c r="F32" s="34"/>
      <c r="G32" s="34"/>
      <c r="H32" s="34"/>
      <c r="I32" s="34"/>
      <c r="J32" s="37">
        <v>0.28000000000000003</v>
      </c>
      <c r="K32" s="37">
        <v>0.28000000000000003</v>
      </c>
      <c r="L32" s="37">
        <v>0.28999999999999998</v>
      </c>
      <c r="M32">
        <v>57.79</v>
      </c>
      <c r="N32">
        <v>270.98</v>
      </c>
      <c r="O32">
        <v>99.84</v>
      </c>
      <c r="P32">
        <v>0</v>
      </c>
      <c r="Q32">
        <v>7.01</v>
      </c>
      <c r="R32" s="93">
        <v>21.74</v>
      </c>
      <c r="S32" s="93">
        <v>15</v>
      </c>
      <c r="T32" s="93">
        <v>20.350000000000001</v>
      </c>
      <c r="U32">
        <v>0.95</v>
      </c>
      <c r="V32">
        <v>10.482392000000001</v>
      </c>
      <c r="W32">
        <v>1.02</v>
      </c>
      <c r="X32">
        <v>20</v>
      </c>
      <c r="Y32">
        <v>6.66</v>
      </c>
      <c r="Z32">
        <v>6.67</v>
      </c>
      <c r="AA32">
        <v>1.31</v>
      </c>
      <c r="AB32">
        <v>0.26</v>
      </c>
      <c r="AC32">
        <v>0</v>
      </c>
      <c r="AD32">
        <v>1</v>
      </c>
      <c r="AE32">
        <v>1</v>
      </c>
      <c r="AF32">
        <v>0</v>
      </c>
      <c r="AG32">
        <v>6.66</v>
      </c>
      <c r="AH32">
        <v>17.84</v>
      </c>
      <c r="AI32">
        <v>17.84</v>
      </c>
      <c r="AJ32">
        <v>23.12</v>
      </c>
      <c r="AK32">
        <v>4</v>
      </c>
      <c r="AL32">
        <v>1</v>
      </c>
    </row>
    <row r="33" spans="1:38">
      <c r="A33" t="s">
        <v>75</v>
      </c>
      <c r="B33" s="34">
        <v>260.72000000000003</v>
      </c>
      <c r="C33" s="34">
        <v>86.91</v>
      </c>
      <c r="D33" s="93">
        <f t="shared" si="0"/>
        <v>80.099999999999994</v>
      </c>
      <c r="E33" s="34">
        <v>0</v>
      </c>
      <c r="F33" s="34"/>
      <c r="G33" s="34"/>
      <c r="H33" s="34"/>
      <c r="I33" s="34"/>
      <c r="J33" s="37">
        <v>0.71</v>
      </c>
      <c r="K33" s="37">
        <v>0.71</v>
      </c>
      <c r="L33" s="37">
        <v>0.73</v>
      </c>
      <c r="M33">
        <v>57.79</v>
      </c>
      <c r="N33">
        <v>270.98</v>
      </c>
      <c r="O33">
        <v>99.84</v>
      </c>
      <c r="P33">
        <v>0</v>
      </c>
      <c r="Q33">
        <v>7.01</v>
      </c>
      <c r="R33" s="93">
        <v>27.6</v>
      </c>
      <c r="S33" s="93">
        <v>25</v>
      </c>
      <c r="T33" s="93">
        <v>27.5</v>
      </c>
      <c r="U33">
        <v>0.95</v>
      </c>
      <c r="V33">
        <v>16.532174000000001</v>
      </c>
      <c r="W33">
        <v>1.02</v>
      </c>
      <c r="X33">
        <v>20</v>
      </c>
      <c r="Y33">
        <v>6.66</v>
      </c>
      <c r="Z33">
        <v>6.67</v>
      </c>
      <c r="AA33">
        <v>6.65</v>
      </c>
      <c r="AB33">
        <v>1.33</v>
      </c>
      <c r="AC33">
        <v>0.33</v>
      </c>
      <c r="AD33">
        <v>2</v>
      </c>
      <c r="AE33">
        <v>3</v>
      </c>
      <c r="AF33">
        <v>1</v>
      </c>
      <c r="AG33">
        <v>6.66</v>
      </c>
      <c r="AH33">
        <v>17.63</v>
      </c>
      <c r="AI33">
        <v>17.63</v>
      </c>
      <c r="AJ33">
        <v>0</v>
      </c>
      <c r="AK33">
        <v>11</v>
      </c>
      <c r="AL33">
        <v>4</v>
      </c>
    </row>
    <row r="34" spans="1:38">
      <c r="A34" t="s">
        <v>76</v>
      </c>
      <c r="B34" s="34">
        <v>260.72000000000003</v>
      </c>
      <c r="C34" s="34">
        <v>86.91</v>
      </c>
      <c r="D34" s="93">
        <f t="shared" si="0"/>
        <v>80.600000000000009</v>
      </c>
      <c r="E34" s="34">
        <v>0</v>
      </c>
      <c r="F34" s="34"/>
      <c r="G34" s="34"/>
      <c r="H34" s="34"/>
      <c r="I34" s="34"/>
      <c r="J34" s="37">
        <v>1.54</v>
      </c>
      <c r="K34" s="37">
        <v>1.54</v>
      </c>
      <c r="L34" s="37">
        <v>1.58</v>
      </c>
      <c r="M34">
        <v>57.79</v>
      </c>
      <c r="N34">
        <v>270.98</v>
      </c>
      <c r="O34">
        <v>99.84</v>
      </c>
      <c r="P34">
        <v>0</v>
      </c>
      <c r="Q34">
        <v>7.01</v>
      </c>
      <c r="R34" s="93">
        <v>26.86</v>
      </c>
      <c r="S34" s="93">
        <v>26.87</v>
      </c>
      <c r="T34" s="93">
        <v>26.87</v>
      </c>
      <c r="U34">
        <v>0.95</v>
      </c>
      <c r="V34">
        <v>23.614608</v>
      </c>
      <c r="W34">
        <v>1.02</v>
      </c>
      <c r="X34">
        <v>20</v>
      </c>
      <c r="Y34">
        <v>6.66</v>
      </c>
      <c r="Z34">
        <v>6.67</v>
      </c>
      <c r="AA34">
        <v>26.76</v>
      </c>
      <c r="AB34">
        <v>5.35</v>
      </c>
      <c r="AC34">
        <v>4.9800000000000004</v>
      </c>
      <c r="AD34">
        <v>5</v>
      </c>
      <c r="AE34">
        <v>8</v>
      </c>
      <c r="AF34">
        <v>4</v>
      </c>
      <c r="AG34">
        <v>6.66</v>
      </c>
      <c r="AH34">
        <v>17.100000000000001</v>
      </c>
      <c r="AI34">
        <v>17.100000000000001</v>
      </c>
      <c r="AJ34">
        <v>0</v>
      </c>
      <c r="AK34">
        <v>18</v>
      </c>
      <c r="AL34">
        <v>7</v>
      </c>
    </row>
    <row r="35" spans="1:38">
      <c r="A35" t="s">
        <v>77</v>
      </c>
      <c r="B35" s="34">
        <v>260.72000000000003</v>
      </c>
      <c r="C35" s="34">
        <v>86.91</v>
      </c>
      <c r="D35" s="93">
        <f t="shared" si="0"/>
        <v>86.699999999999989</v>
      </c>
      <c r="E35" s="34">
        <v>0</v>
      </c>
      <c r="F35" s="34"/>
      <c r="G35" s="34"/>
      <c r="H35" s="34"/>
      <c r="I35" s="34"/>
      <c r="J35" s="37">
        <v>2.66</v>
      </c>
      <c r="K35" s="37">
        <v>2.66</v>
      </c>
      <c r="L35" s="37">
        <v>2.73</v>
      </c>
      <c r="M35">
        <v>57.79</v>
      </c>
      <c r="N35">
        <v>270.98</v>
      </c>
      <c r="O35">
        <v>99.84</v>
      </c>
      <c r="P35">
        <v>0</v>
      </c>
      <c r="Q35">
        <v>7.01</v>
      </c>
      <c r="R35" s="93">
        <v>28.9</v>
      </c>
      <c r="S35" s="93">
        <v>28.9</v>
      </c>
      <c r="T35" s="93">
        <v>28.9</v>
      </c>
      <c r="U35">
        <v>0.95</v>
      </c>
      <c r="V35">
        <v>32.353181999999997</v>
      </c>
      <c r="W35">
        <v>1.07</v>
      </c>
      <c r="X35">
        <v>20</v>
      </c>
      <c r="Y35">
        <v>6.66</v>
      </c>
      <c r="Z35">
        <v>6.67</v>
      </c>
      <c r="AA35">
        <v>38.47</v>
      </c>
      <c r="AB35">
        <v>7.69</v>
      </c>
      <c r="AC35">
        <v>10.210000000000001</v>
      </c>
      <c r="AD35">
        <v>8.1</v>
      </c>
      <c r="AE35">
        <v>18</v>
      </c>
      <c r="AF35">
        <v>9</v>
      </c>
      <c r="AG35">
        <v>6.66</v>
      </c>
      <c r="AH35">
        <v>16.64</v>
      </c>
      <c r="AI35">
        <v>16.64</v>
      </c>
      <c r="AJ35">
        <v>0</v>
      </c>
      <c r="AK35">
        <v>32</v>
      </c>
      <c r="AL35">
        <v>13</v>
      </c>
    </row>
    <row r="36" spans="1:38">
      <c r="A36" t="s">
        <v>78</v>
      </c>
      <c r="B36" s="34">
        <v>260.72000000000003</v>
      </c>
      <c r="C36" s="34">
        <v>86.91</v>
      </c>
      <c r="D36" s="93">
        <f t="shared" si="0"/>
        <v>86.699999999999989</v>
      </c>
      <c r="E36" s="34">
        <v>0</v>
      </c>
      <c r="F36" s="34"/>
      <c r="G36" s="34"/>
      <c r="H36" s="34"/>
      <c r="I36" s="34"/>
      <c r="J36" s="37">
        <v>3.96</v>
      </c>
      <c r="K36" s="37">
        <v>3.96</v>
      </c>
      <c r="L36" s="37">
        <v>4.07</v>
      </c>
      <c r="M36">
        <v>57.79</v>
      </c>
      <c r="N36">
        <v>270.98</v>
      </c>
      <c r="O36">
        <v>99.84</v>
      </c>
      <c r="P36">
        <v>0</v>
      </c>
      <c r="Q36">
        <v>7.01</v>
      </c>
      <c r="R36" s="93">
        <v>28.9</v>
      </c>
      <c r="S36" s="93">
        <v>28.9</v>
      </c>
      <c r="T36" s="93">
        <v>28.9</v>
      </c>
      <c r="U36">
        <v>0.95</v>
      </c>
      <c r="V36">
        <v>42.514088000000001</v>
      </c>
      <c r="W36">
        <v>1.07</v>
      </c>
      <c r="X36">
        <v>20</v>
      </c>
      <c r="Y36">
        <v>6.66</v>
      </c>
      <c r="Z36">
        <v>6.67</v>
      </c>
      <c r="AA36">
        <v>60.17</v>
      </c>
      <c r="AB36">
        <v>12.03</v>
      </c>
      <c r="AC36">
        <v>19.75</v>
      </c>
      <c r="AD36">
        <v>12.44</v>
      </c>
      <c r="AE36">
        <v>27</v>
      </c>
      <c r="AF36">
        <v>14</v>
      </c>
      <c r="AG36">
        <v>6.66</v>
      </c>
      <c r="AH36">
        <v>15.93</v>
      </c>
      <c r="AI36">
        <v>15.93</v>
      </c>
      <c r="AJ36">
        <v>0</v>
      </c>
      <c r="AK36">
        <v>53</v>
      </c>
      <c r="AL36">
        <v>22</v>
      </c>
    </row>
    <row r="37" spans="1:38">
      <c r="A37" t="s">
        <v>79</v>
      </c>
      <c r="B37" s="34">
        <v>260.72000000000003</v>
      </c>
      <c r="C37" s="34">
        <v>86.91</v>
      </c>
      <c r="D37" s="93">
        <f t="shared" si="0"/>
        <v>88.199999999999989</v>
      </c>
      <c r="E37" s="34">
        <v>0</v>
      </c>
      <c r="F37" s="34"/>
      <c r="G37" s="34"/>
      <c r="H37" s="34"/>
      <c r="I37" s="34"/>
      <c r="J37" s="37">
        <v>5.5</v>
      </c>
      <c r="K37" s="37">
        <v>5.5</v>
      </c>
      <c r="L37" s="37">
        <v>5.64</v>
      </c>
      <c r="M37">
        <v>57.79</v>
      </c>
      <c r="N37">
        <v>270.98</v>
      </c>
      <c r="O37">
        <v>99.84</v>
      </c>
      <c r="P37">
        <v>0</v>
      </c>
      <c r="Q37">
        <v>7.01</v>
      </c>
      <c r="R37" s="93">
        <v>29.4</v>
      </c>
      <c r="S37" s="93">
        <v>29.4</v>
      </c>
      <c r="T37" s="93">
        <v>29.4</v>
      </c>
      <c r="U37">
        <v>0.95</v>
      </c>
      <c r="V37">
        <v>53.395902</v>
      </c>
      <c r="W37">
        <v>1.07</v>
      </c>
      <c r="X37">
        <v>20</v>
      </c>
      <c r="Y37">
        <v>6.66</v>
      </c>
      <c r="Z37">
        <v>6.67</v>
      </c>
      <c r="AA37">
        <v>82.22</v>
      </c>
      <c r="AB37">
        <v>16.440000000000001</v>
      </c>
      <c r="AC37">
        <v>29.09</v>
      </c>
      <c r="AD37">
        <v>15.81</v>
      </c>
      <c r="AE37">
        <v>38</v>
      </c>
      <c r="AF37">
        <v>19</v>
      </c>
      <c r="AG37">
        <v>6.66</v>
      </c>
      <c r="AH37">
        <v>13.33</v>
      </c>
      <c r="AI37">
        <v>13.33</v>
      </c>
      <c r="AJ37">
        <v>0</v>
      </c>
      <c r="AK37">
        <v>74</v>
      </c>
      <c r="AL37">
        <v>31</v>
      </c>
    </row>
    <row r="38" spans="1:38">
      <c r="A38" t="s">
        <v>80</v>
      </c>
      <c r="B38" s="34">
        <v>260.72000000000003</v>
      </c>
      <c r="C38" s="34">
        <v>86.91</v>
      </c>
      <c r="D38" s="93">
        <f t="shared" si="0"/>
        <v>88.199999999999989</v>
      </c>
      <c r="E38" s="34">
        <v>0</v>
      </c>
      <c r="F38" s="34"/>
      <c r="G38" s="34"/>
      <c r="H38" s="34"/>
      <c r="I38" s="34"/>
      <c r="J38" s="37">
        <v>7</v>
      </c>
      <c r="K38" s="37">
        <v>7</v>
      </c>
      <c r="L38" s="37">
        <v>7.17</v>
      </c>
      <c r="M38">
        <v>57.79</v>
      </c>
      <c r="N38">
        <v>270.98</v>
      </c>
      <c r="O38">
        <v>99.84</v>
      </c>
      <c r="P38">
        <v>0</v>
      </c>
      <c r="Q38">
        <v>7.01</v>
      </c>
      <c r="R38" s="93">
        <v>29.4</v>
      </c>
      <c r="S38" s="93">
        <v>29.4</v>
      </c>
      <c r="T38" s="93">
        <v>29.4</v>
      </c>
      <c r="U38">
        <v>0.95</v>
      </c>
      <c r="V38">
        <v>64.345910000000003</v>
      </c>
      <c r="W38">
        <v>1.07</v>
      </c>
      <c r="X38">
        <v>20</v>
      </c>
      <c r="Y38">
        <v>6.66</v>
      </c>
      <c r="Z38">
        <v>6.67</v>
      </c>
      <c r="AA38">
        <v>107.79</v>
      </c>
      <c r="AB38">
        <v>21.56</v>
      </c>
      <c r="AC38">
        <v>38.29</v>
      </c>
      <c r="AD38">
        <v>21.61</v>
      </c>
      <c r="AE38">
        <v>47</v>
      </c>
      <c r="AF38">
        <v>23</v>
      </c>
      <c r="AG38">
        <v>6.66</v>
      </c>
      <c r="AH38">
        <v>13.33</v>
      </c>
      <c r="AI38">
        <v>13.33</v>
      </c>
      <c r="AJ38">
        <v>0</v>
      </c>
      <c r="AK38">
        <v>91</v>
      </c>
      <c r="AL38">
        <v>39</v>
      </c>
    </row>
    <row r="39" spans="1:38">
      <c r="A39" t="s">
        <v>81</v>
      </c>
      <c r="B39" s="34">
        <v>260.72000000000003</v>
      </c>
      <c r="C39" s="34">
        <v>86.91</v>
      </c>
      <c r="D39" s="93">
        <f t="shared" si="0"/>
        <v>88.199999999999989</v>
      </c>
      <c r="E39" s="34">
        <v>0</v>
      </c>
      <c r="F39" s="34"/>
      <c r="G39" s="34"/>
      <c r="H39" s="34"/>
      <c r="I39" s="34"/>
      <c r="J39" s="37">
        <v>8.3800000000000008</v>
      </c>
      <c r="K39" s="37">
        <v>8.3800000000000008</v>
      </c>
      <c r="L39" s="37">
        <v>8.59</v>
      </c>
      <c r="M39">
        <v>57.79</v>
      </c>
      <c r="N39">
        <v>270.98</v>
      </c>
      <c r="O39">
        <v>99.84</v>
      </c>
      <c r="P39">
        <v>0</v>
      </c>
      <c r="Q39">
        <v>7.01</v>
      </c>
      <c r="R39" s="93">
        <v>29.4</v>
      </c>
      <c r="S39" s="93">
        <v>29.4</v>
      </c>
      <c r="T39" s="93">
        <v>29.4</v>
      </c>
      <c r="U39">
        <v>0.95</v>
      </c>
      <c r="V39">
        <v>72.071315999999996</v>
      </c>
      <c r="W39">
        <v>1.07</v>
      </c>
      <c r="X39">
        <v>20</v>
      </c>
      <c r="Y39">
        <v>6.66</v>
      </c>
      <c r="Z39">
        <v>6.67</v>
      </c>
      <c r="AA39">
        <v>129.18</v>
      </c>
      <c r="AB39">
        <v>25.83</v>
      </c>
      <c r="AC39">
        <v>46.85</v>
      </c>
      <c r="AD39">
        <v>25.31</v>
      </c>
      <c r="AE39">
        <v>55</v>
      </c>
      <c r="AF39">
        <v>27</v>
      </c>
      <c r="AG39">
        <v>6.66</v>
      </c>
      <c r="AH39">
        <v>13.33</v>
      </c>
      <c r="AI39">
        <v>13.33</v>
      </c>
      <c r="AJ39">
        <v>0</v>
      </c>
      <c r="AK39">
        <v>98</v>
      </c>
      <c r="AL39">
        <v>42</v>
      </c>
    </row>
    <row r="40" spans="1:38">
      <c r="A40" t="s">
        <v>82</v>
      </c>
      <c r="B40" s="34">
        <v>260.72000000000003</v>
      </c>
      <c r="C40" s="34">
        <v>86.91</v>
      </c>
      <c r="D40" s="93">
        <f t="shared" si="0"/>
        <v>88.199999999999989</v>
      </c>
      <c r="E40" s="34">
        <v>0</v>
      </c>
      <c r="F40" s="34"/>
      <c r="G40" s="34"/>
      <c r="H40" s="34"/>
      <c r="I40" s="34"/>
      <c r="J40" s="37">
        <v>9.67</v>
      </c>
      <c r="K40" s="37">
        <v>9.67</v>
      </c>
      <c r="L40" s="37">
        <v>9.92</v>
      </c>
      <c r="M40">
        <v>57.79</v>
      </c>
      <c r="N40">
        <v>270.98</v>
      </c>
      <c r="O40">
        <v>99.84</v>
      </c>
      <c r="P40">
        <v>0</v>
      </c>
      <c r="Q40">
        <v>7.01</v>
      </c>
      <c r="R40" s="93">
        <v>29.4</v>
      </c>
      <c r="S40" s="93">
        <v>29.4</v>
      </c>
      <c r="T40" s="93">
        <v>29.4</v>
      </c>
      <c r="U40">
        <v>0.95</v>
      </c>
      <c r="V40">
        <v>81.910736</v>
      </c>
      <c r="W40">
        <v>1.07</v>
      </c>
      <c r="X40">
        <v>20</v>
      </c>
      <c r="Y40">
        <v>6.66</v>
      </c>
      <c r="Z40">
        <v>6.67</v>
      </c>
      <c r="AA40">
        <v>150.08000000000001</v>
      </c>
      <c r="AB40">
        <v>30.01</v>
      </c>
      <c r="AC40">
        <v>54.55</v>
      </c>
      <c r="AD40">
        <v>28.64</v>
      </c>
      <c r="AE40">
        <v>62</v>
      </c>
      <c r="AF40">
        <v>31</v>
      </c>
      <c r="AG40">
        <v>6.66</v>
      </c>
      <c r="AH40">
        <v>13.33</v>
      </c>
      <c r="AI40">
        <v>13.33</v>
      </c>
      <c r="AJ40">
        <v>0</v>
      </c>
      <c r="AK40">
        <v>116</v>
      </c>
      <c r="AL40">
        <v>49</v>
      </c>
    </row>
    <row r="41" spans="1:38">
      <c r="A41" t="s">
        <v>83</v>
      </c>
      <c r="B41" s="34">
        <v>260.72000000000003</v>
      </c>
      <c r="C41" s="34">
        <v>86.91</v>
      </c>
      <c r="D41" s="93">
        <f t="shared" si="0"/>
        <v>90.75</v>
      </c>
      <c r="E41" s="34">
        <v>0</v>
      </c>
      <c r="F41" s="34"/>
      <c r="G41" s="34"/>
      <c r="H41" s="34"/>
      <c r="I41" s="34"/>
      <c r="J41" s="37">
        <v>10.86</v>
      </c>
      <c r="K41" s="37">
        <v>10.86</v>
      </c>
      <c r="L41" s="37">
        <v>11.13</v>
      </c>
      <c r="M41">
        <v>57.79</v>
      </c>
      <c r="N41">
        <v>270.98</v>
      </c>
      <c r="O41">
        <v>99.84</v>
      </c>
      <c r="P41">
        <v>0</v>
      </c>
      <c r="Q41">
        <v>6.01</v>
      </c>
      <c r="R41" s="93">
        <v>30.25</v>
      </c>
      <c r="S41" s="93">
        <v>30.25</v>
      </c>
      <c r="T41" s="93">
        <v>30.25</v>
      </c>
      <c r="U41">
        <v>0.95</v>
      </c>
      <c r="V41">
        <v>91.272797999999995</v>
      </c>
      <c r="W41">
        <v>1.07</v>
      </c>
      <c r="X41">
        <v>20</v>
      </c>
      <c r="Y41">
        <v>6.66</v>
      </c>
      <c r="Z41">
        <v>6.67</v>
      </c>
      <c r="AA41">
        <v>179.71</v>
      </c>
      <c r="AB41">
        <v>35.94</v>
      </c>
      <c r="AC41">
        <v>61.74</v>
      </c>
      <c r="AD41">
        <v>31.78</v>
      </c>
      <c r="AE41">
        <v>67</v>
      </c>
      <c r="AF41">
        <v>34</v>
      </c>
      <c r="AG41">
        <v>6.66</v>
      </c>
      <c r="AH41">
        <v>13.33</v>
      </c>
      <c r="AI41">
        <v>13.33</v>
      </c>
      <c r="AJ41">
        <v>0</v>
      </c>
      <c r="AK41">
        <v>126</v>
      </c>
      <c r="AL41">
        <v>54</v>
      </c>
    </row>
    <row r="42" spans="1:38">
      <c r="A42" t="s">
        <v>84</v>
      </c>
      <c r="B42" s="34">
        <v>260.72000000000003</v>
      </c>
      <c r="C42" s="34">
        <v>86.91</v>
      </c>
      <c r="D42" s="93">
        <f t="shared" si="0"/>
        <v>90.75</v>
      </c>
      <c r="E42" s="34">
        <v>0</v>
      </c>
      <c r="F42" s="34"/>
      <c r="G42" s="34"/>
      <c r="H42" s="34"/>
      <c r="I42" s="34"/>
      <c r="J42" s="37">
        <v>12.02</v>
      </c>
      <c r="K42" s="37">
        <v>12.02</v>
      </c>
      <c r="L42" s="37">
        <v>12.33</v>
      </c>
      <c r="M42">
        <v>57.79</v>
      </c>
      <c r="N42">
        <v>270.98</v>
      </c>
      <c r="O42">
        <v>99.84</v>
      </c>
      <c r="P42">
        <v>0</v>
      </c>
      <c r="Q42">
        <v>6.01</v>
      </c>
      <c r="R42" s="93">
        <v>30.25</v>
      </c>
      <c r="S42" s="93">
        <v>30.25</v>
      </c>
      <c r="T42" s="93">
        <v>30.25</v>
      </c>
      <c r="U42">
        <v>0.95</v>
      </c>
      <c r="V42">
        <v>100.138018</v>
      </c>
      <c r="W42">
        <v>1.07</v>
      </c>
      <c r="X42">
        <v>20</v>
      </c>
      <c r="Y42">
        <v>6.66</v>
      </c>
      <c r="Z42">
        <v>6.67</v>
      </c>
      <c r="AA42">
        <v>197.82</v>
      </c>
      <c r="AB42">
        <v>39.56</v>
      </c>
      <c r="AC42">
        <v>68.39</v>
      </c>
      <c r="AD42">
        <v>34.44</v>
      </c>
      <c r="AE42">
        <v>75</v>
      </c>
      <c r="AF42">
        <v>37</v>
      </c>
      <c r="AG42">
        <v>6.66</v>
      </c>
      <c r="AH42">
        <v>13.33</v>
      </c>
      <c r="AI42">
        <v>13.33</v>
      </c>
      <c r="AJ42">
        <v>0</v>
      </c>
      <c r="AK42">
        <v>140</v>
      </c>
      <c r="AL42">
        <v>60</v>
      </c>
    </row>
    <row r="43" spans="1:38">
      <c r="A43" t="s">
        <v>85</v>
      </c>
      <c r="B43" s="34">
        <v>260.72000000000003</v>
      </c>
      <c r="C43" s="34">
        <v>86.91</v>
      </c>
      <c r="D43" s="93">
        <f t="shared" si="0"/>
        <v>90.75</v>
      </c>
      <c r="E43" s="34">
        <v>0</v>
      </c>
      <c r="F43" s="34"/>
      <c r="G43" s="34"/>
      <c r="H43" s="34"/>
      <c r="I43" s="34"/>
      <c r="J43" s="37">
        <v>13.19</v>
      </c>
      <c r="K43" s="37">
        <v>13.19</v>
      </c>
      <c r="L43" s="37">
        <v>13.51</v>
      </c>
      <c r="M43">
        <v>57.79</v>
      </c>
      <c r="N43">
        <v>270.98</v>
      </c>
      <c r="O43">
        <v>99.84</v>
      </c>
      <c r="P43">
        <v>0</v>
      </c>
      <c r="Q43">
        <v>5.01</v>
      </c>
      <c r="R43" s="93">
        <v>30.25</v>
      </c>
      <c r="S43" s="93">
        <v>30.25</v>
      </c>
      <c r="T43" s="93">
        <v>30.25</v>
      </c>
      <c r="U43">
        <v>0.95</v>
      </c>
      <c r="V43">
        <v>108.194652</v>
      </c>
      <c r="W43">
        <v>1.1100000000000001</v>
      </c>
      <c r="X43">
        <v>20</v>
      </c>
      <c r="Y43">
        <v>6.66</v>
      </c>
      <c r="Z43">
        <v>6.67</v>
      </c>
      <c r="AA43">
        <v>214.42</v>
      </c>
      <c r="AB43">
        <v>42.88</v>
      </c>
      <c r="AC43">
        <v>76.69</v>
      </c>
      <c r="AD43">
        <v>38.44</v>
      </c>
      <c r="AE43">
        <v>80</v>
      </c>
      <c r="AF43">
        <v>40</v>
      </c>
      <c r="AG43">
        <v>6.66</v>
      </c>
      <c r="AH43">
        <v>13.33</v>
      </c>
      <c r="AI43">
        <v>13.33</v>
      </c>
      <c r="AJ43">
        <v>0</v>
      </c>
      <c r="AK43">
        <v>158</v>
      </c>
      <c r="AL43">
        <v>67</v>
      </c>
    </row>
    <row r="44" spans="1:38">
      <c r="A44" t="s">
        <v>86</v>
      </c>
      <c r="B44" s="34">
        <v>260.72000000000003</v>
      </c>
      <c r="C44" s="34">
        <v>86.91</v>
      </c>
      <c r="D44" s="93">
        <f t="shared" si="0"/>
        <v>90.75</v>
      </c>
      <c r="E44" s="34">
        <v>0</v>
      </c>
      <c r="F44" s="34"/>
      <c r="G44" s="34"/>
      <c r="H44" s="34"/>
      <c r="I44" s="34"/>
      <c r="J44" s="37">
        <v>14.12</v>
      </c>
      <c r="K44" s="37">
        <v>14.12</v>
      </c>
      <c r="L44" s="37">
        <v>14.48</v>
      </c>
      <c r="M44">
        <v>57.79</v>
      </c>
      <c r="N44">
        <v>270.98</v>
      </c>
      <c r="O44">
        <v>99.84</v>
      </c>
      <c r="P44">
        <v>0</v>
      </c>
      <c r="Q44">
        <v>5.01</v>
      </c>
      <c r="R44" s="93">
        <v>30.25</v>
      </c>
      <c r="S44" s="93">
        <v>30.25</v>
      </c>
      <c r="T44" s="93">
        <v>30.25</v>
      </c>
      <c r="U44">
        <v>0.95</v>
      </c>
      <c r="V44">
        <v>115.569346</v>
      </c>
      <c r="W44">
        <v>1.1100000000000001</v>
      </c>
      <c r="X44">
        <v>20</v>
      </c>
      <c r="Y44">
        <v>6.66</v>
      </c>
      <c r="Z44">
        <v>6.67</v>
      </c>
      <c r="AA44">
        <v>229.49</v>
      </c>
      <c r="AB44">
        <v>45.9</v>
      </c>
      <c r="AC44">
        <v>82.34</v>
      </c>
      <c r="AD44">
        <v>40.61</v>
      </c>
      <c r="AE44">
        <v>85</v>
      </c>
      <c r="AF44">
        <v>43</v>
      </c>
      <c r="AG44">
        <v>6.66</v>
      </c>
      <c r="AH44">
        <v>13.33</v>
      </c>
      <c r="AI44">
        <v>13.33</v>
      </c>
      <c r="AJ44">
        <v>0</v>
      </c>
      <c r="AK44">
        <v>168</v>
      </c>
      <c r="AL44">
        <v>72</v>
      </c>
    </row>
    <row r="45" spans="1:38">
      <c r="A45" t="s">
        <v>87</v>
      </c>
      <c r="B45" s="34">
        <v>234.04</v>
      </c>
      <c r="C45" s="34">
        <v>67.959999999999994</v>
      </c>
      <c r="D45" s="93">
        <f t="shared" si="0"/>
        <v>90.75</v>
      </c>
      <c r="E45" s="34">
        <v>0</v>
      </c>
      <c r="F45" s="34"/>
      <c r="G45" s="34"/>
      <c r="H45" s="34"/>
      <c r="I45" s="34"/>
      <c r="J45" s="37">
        <v>14.89</v>
      </c>
      <c r="K45" s="37">
        <v>14.89</v>
      </c>
      <c r="L45" s="37">
        <v>15.26</v>
      </c>
      <c r="M45">
        <v>47.21</v>
      </c>
      <c r="N45">
        <v>240.88</v>
      </c>
      <c r="O45">
        <v>99.84</v>
      </c>
      <c r="P45">
        <v>0</v>
      </c>
      <c r="Q45">
        <v>5.01</v>
      </c>
      <c r="R45" s="93">
        <v>30.25</v>
      </c>
      <c r="S45" s="93">
        <v>30.25</v>
      </c>
      <c r="T45" s="93">
        <v>30.25</v>
      </c>
      <c r="U45">
        <v>0.95</v>
      </c>
      <c r="V45">
        <v>128.27291399999999</v>
      </c>
      <c r="W45">
        <v>1.1100000000000001</v>
      </c>
      <c r="X45">
        <v>20</v>
      </c>
      <c r="Y45">
        <v>6.66</v>
      </c>
      <c r="Z45">
        <v>6.67</v>
      </c>
      <c r="AA45">
        <v>237.5</v>
      </c>
      <c r="AB45">
        <v>47.5</v>
      </c>
      <c r="AC45">
        <v>87.16</v>
      </c>
      <c r="AD45">
        <v>42.58</v>
      </c>
      <c r="AE45">
        <v>91</v>
      </c>
      <c r="AF45">
        <v>45</v>
      </c>
      <c r="AG45">
        <v>6.66</v>
      </c>
      <c r="AH45">
        <v>13.33</v>
      </c>
      <c r="AI45">
        <v>13.33</v>
      </c>
      <c r="AJ45">
        <v>0</v>
      </c>
      <c r="AK45">
        <v>179</v>
      </c>
      <c r="AL45">
        <v>76</v>
      </c>
    </row>
    <row r="46" spans="1:38">
      <c r="A46" t="s">
        <v>88</v>
      </c>
      <c r="B46" s="34">
        <v>260.72000000000003</v>
      </c>
      <c r="C46" s="34">
        <v>67.959999999999994</v>
      </c>
      <c r="D46" s="93">
        <f t="shared" si="0"/>
        <v>90.65</v>
      </c>
      <c r="E46" s="34">
        <v>0</v>
      </c>
      <c r="F46" s="34"/>
      <c r="G46" s="34"/>
      <c r="H46" s="34"/>
      <c r="I46" s="34"/>
      <c r="J46" s="37">
        <v>15.58</v>
      </c>
      <c r="K46" s="37">
        <v>15.58</v>
      </c>
      <c r="L46" s="37">
        <v>15.96</v>
      </c>
      <c r="M46">
        <v>33.049999999999997</v>
      </c>
      <c r="N46">
        <v>270.98</v>
      </c>
      <c r="O46">
        <v>99.84</v>
      </c>
      <c r="P46">
        <v>0</v>
      </c>
      <c r="Q46">
        <v>5.01</v>
      </c>
      <c r="R46" s="93">
        <v>30.21</v>
      </c>
      <c r="S46" s="93">
        <v>30.22</v>
      </c>
      <c r="T46" s="93">
        <v>30.22</v>
      </c>
      <c r="U46">
        <v>0.95</v>
      </c>
      <c r="V46">
        <v>133.33875399999999</v>
      </c>
      <c r="W46">
        <v>1.1100000000000001</v>
      </c>
      <c r="X46">
        <v>20</v>
      </c>
      <c r="Y46">
        <v>6.66</v>
      </c>
      <c r="Z46">
        <v>6.67</v>
      </c>
      <c r="AA46">
        <v>237.5</v>
      </c>
      <c r="AB46">
        <v>47.5</v>
      </c>
      <c r="AC46">
        <v>91.02</v>
      </c>
      <c r="AD46">
        <v>44.36</v>
      </c>
      <c r="AE46">
        <v>93</v>
      </c>
      <c r="AF46">
        <v>46</v>
      </c>
      <c r="AG46">
        <v>6.66</v>
      </c>
      <c r="AH46">
        <v>13.33</v>
      </c>
      <c r="AI46">
        <v>13.33</v>
      </c>
      <c r="AJ46">
        <v>0</v>
      </c>
      <c r="AK46">
        <v>189</v>
      </c>
      <c r="AL46">
        <v>81</v>
      </c>
    </row>
    <row r="47" spans="1:38">
      <c r="A47" t="s">
        <v>89</v>
      </c>
      <c r="B47" s="34">
        <v>260.72000000000003</v>
      </c>
      <c r="C47" s="34">
        <v>86.91</v>
      </c>
      <c r="D47" s="93">
        <f t="shared" si="0"/>
        <v>90.65</v>
      </c>
      <c r="E47" s="34">
        <v>0</v>
      </c>
      <c r="F47" s="34"/>
      <c r="G47" s="34"/>
      <c r="H47" s="34"/>
      <c r="I47" s="34"/>
      <c r="J47" s="37">
        <v>16.13</v>
      </c>
      <c r="K47" s="37">
        <v>16.13</v>
      </c>
      <c r="L47" s="37">
        <v>16.53</v>
      </c>
      <c r="M47">
        <v>47.21</v>
      </c>
      <c r="N47">
        <v>270.98</v>
      </c>
      <c r="O47">
        <v>99.84</v>
      </c>
      <c r="P47">
        <v>0</v>
      </c>
      <c r="Q47">
        <v>5.01</v>
      </c>
      <c r="R47" s="93">
        <v>30.21</v>
      </c>
      <c r="S47" s="93">
        <v>30.22</v>
      </c>
      <c r="T47" s="93">
        <v>30.22</v>
      </c>
      <c r="U47">
        <v>0.95</v>
      </c>
      <c r="V47">
        <v>137.93697800000001</v>
      </c>
      <c r="W47">
        <v>1.1100000000000001</v>
      </c>
      <c r="X47">
        <v>20</v>
      </c>
      <c r="Y47">
        <v>6.66</v>
      </c>
      <c r="Z47">
        <v>6.67</v>
      </c>
      <c r="AA47">
        <v>237.5</v>
      </c>
      <c r="AB47">
        <v>47.5</v>
      </c>
      <c r="AC47">
        <v>93.78</v>
      </c>
      <c r="AD47">
        <v>45.77</v>
      </c>
      <c r="AE47">
        <v>93</v>
      </c>
      <c r="AF47">
        <v>47</v>
      </c>
      <c r="AG47">
        <v>6.66</v>
      </c>
      <c r="AH47">
        <v>13.33</v>
      </c>
      <c r="AI47">
        <v>13.33</v>
      </c>
      <c r="AJ47">
        <v>0</v>
      </c>
      <c r="AK47">
        <v>196</v>
      </c>
      <c r="AL47">
        <v>84</v>
      </c>
    </row>
    <row r="48" spans="1:38">
      <c r="A48" t="s">
        <v>90</v>
      </c>
      <c r="B48" s="34">
        <v>260.72000000000003</v>
      </c>
      <c r="C48" s="34">
        <v>86.91</v>
      </c>
      <c r="D48" s="93">
        <f t="shared" si="0"/>
        <v>90.65</v>
      </c>
      <c r="E48" s="34">
        <v>0</v>
      </c>
      <c r="F48" s="34"/>
      <c r="G48" s="34"/>
      <c r="H48" s="34"/>
      <c r="I48" s="34"/>
      <c r="J48" s="37">
        <v>16.53</v>
      </c>
      <c r="K48" s="37">
        <v>16.53</v>
      </c>
      <c r="L48" s="37">
        <v>16.940000000000001</v>
      </c>
      <c r="M48">
        <v>47.21</v>
      </c>
      <c r="N48">
        <v>270.98</v>
      </c>
      <c r="O48">
        <v>99.84</v>
      </c>
      <c r="P48">
        <v>0</v>
      </c>
      <c r="Q48">
        <v>5.01</v>
      </c>
      <c r="R48" s="93">
        <v>30.21</v>
      </c>
      <c r="S48" s="93">
        <v>30.22</v>
      </c>
      <c r="T48" s="93">
        <v>30.22</v>
      </c>
      <c r="U48">
        <v>0.95</v>
      </c>
      <c r="V48">
        <v>141.79481000000001</v>
      </c>
      <c r="W48">
        <v>1.1100000000000001</v>
      </c>
      <c r="X48">
        <v>20</v>
      </c>
      <c r="Y48">
        <v>6.66</v>
      </c>
      <c r="Z48">
        <v>6.67</v>
      </c>
      <c r="AA48">
        <v>237.5</v>
      </c>
      <c r="AB48">
        <v>47.5</v>
      </c>
      <c r="AC48">
        <v>94.72</v>
      </c>
      <c r="AD48">
        <v>46.45</v>
      </c>
      <c r="AE48">
        <v>93</v>
      </c>
      <c r="AF48">
        <v>47</v>
      </c>
      <c r="AG48">
        <v>6.66</v>
      </c>
      <c r="AH48">
        <v>13.33</v>
      </c>
      <c r="AI48">
        <v>13.33</v>
      </c>
      <c r="AJ48">
        <v>0</v>
      </c>
      <c r="AK48">
        <v>200</v>
      </c>
      <c r="AL48">
        <v>85</v>
      </c>
    </row>
    <row r="49" spans="1:38">
      <c r="A49" t="s">
        <v>91</v>
      </c>
      <c r="B49" s="34">
        <v>260.72000000000003</v>
      </c>
      <c r="C49" s="34">
        <v>76.400000000000006</v>
      </c>
      <c r="D49" s="93">
        <f t="shared" si="0"/>
        <v>90.65</v>
      </c>
      <c r="E49" s="34">
        <v>0</v>
      </c>
      <c r="F49" s="34"/>
      <c r="G49" s="34"/>
      <c r="H49" s="34"/>
      <c r="I49" s="34"/>
      <c r="J49" s="37">
        <v>16.62</v>
      </c>
      <c r="K49" s="37">
        <v>16.62</v>
      </c>
      <c r="L49" s="37">
        <v>17.04</v>
      </c>
      <c r="M49">
        <v>33.049999999999997</v>
      </c>
      <c r="N49">
        <v>270.98</v>
      </c>
      <c r="O49">
        <v>99.84</v>
      </c>
      <c r="P49">
        <v>0</v>
      </c>
      <c r="Q49">
        <v>5.01</v>
      </c>
      <c r="R49" s="93">
        <v>30.21</v>
      </c>
      <c r="S49" s="93">
        <v>30.22</v>
      </c>
      <c r="T49" s="93">
        <v>30.22</v>
      </c>
      <c r="U49">
        <v>0.95</v>
      </c>
      <c r="V49">
        <v>144.78560400000001</v>
      </c>
      <c r="W49">
        <v>1.2</v>
      </c>
      <c r="X49">
        <v>20</v>
      </c>
      <c r="Y49">
        <v>6.66</v>
      </c>
      <c r="Z49">
        <v>6.67</v>
      </c>
      <c r="AA49">
        <v>237.5</v>
      </c>
      <c r="AB49">
        <v>47.5</v>
      </c>
      <c r="AC49">
        <v>94.76</v>
      </c>
      <c r="AD49">
        <v>47.11</v>
      </c>
      <c r="AE49">
        <v>93</v>
      </c>
      <c r="AF49">
        <v>47</v>
      </c>
      <c r="AG49">
        <v>6.66</v>
      </c>
      <c r="AH49">
        <v>13.33</v>
      </c>
      <c r="AI49">
        <v>13.33</v>
      </c>
      <c r="AJ49">
        <v>0</v>
      </c>
      <c r="AK49">
        <v>196</v>
      </c>
      <c r="AL49">
        <v>84</v>
      </c>
    </row>
    <row r="50" spans="1:38">
      <c r="A50" t="s">
        <v>92</v>
      </c>
      <c r="B50" s="34">
        <v>260.72000000000003</v>
      </c>
      <c r="C50" s="34">
        <v>76.400000000000006</v>
      </c>
      <c r="D50" s="93">
        <f t="shared" si="0"/>
        <v>90.65</v>
      </c>
      <c r="E50" s="34">
        <v>0</v>
      </c>
      <c r="F50" s="34"/>
      <c r="G50" s="34"/>
      <c r="H50" s="34"/>
      <c r="I50" s="34"/>
      <c r="J50" s="37">
        <v>16.62</v>
      </c>
      <c r="K50" s="37">
        <v>16.62</v>
      </c>
      <c r="L50" s="37">
        <v>17.04</v>
      </c>
      <c r="M50">
        <v>33.049999999999997</v>
      </c>
      <c r="N50">
        <v>270.98</v>
      </c>
      <c r="O50">
        <v>99.84</v>
      </c>
      <c r="P50">
        <v>0</v>
      </c>
      <c r="Q50">
        <v>5.01</v>
      </c>
      <c r="R50" s="93">
        <v>30.21</v>
      </c>
      <c r="S50" s="93">
        <v>30.22</v>
      </c>
      <c r="T50" s="93">
        <v>30.22</v>
      </c>
      <c r="U50">
        <v>0.95</v>
      </c>
      <c r="V50">
        <v>147.776398</v>
      </c>
      <c r="W50">
        <v>1.2</v>
      </c>
      <c r="X50">
        <v>20</v>
      </c>
      <c r="Y50">
        <v>6.66</v>
      </c>
      <c r="Z50">
        <v>6.67</v>
      </c>
      <c r="AA50">
        <v>237.5</v>
      </c>
      <c r="AB50">
        <v>47.5</v>
      </c>
      <c r="AC50">
        <v>94.75</v>
      </c>
      <c r="AD50">
        <v>47.75</v>
      </c>
      <c r="AE50">
        <v>93</v>
      </c>
      <c r="AF50">
        <v>47</v>
      </c>
      <c r="AG50">
        <v>6.66</v>
      </c>
      <c r="AH50">
        <v>13.33</v>
      </c>
      <c r="AI50">
        <v>13.33</v>
      </c>
      <c r="AJ50">
        <v>0</v>
      </c>
      <c r="AK50">
        <v>196</v>
      </c>
      <c r="AL50">
        <v>84</v>
      </c>
    </row>
    <row r="51" spans="1:38">
      <c r="A51" t="s">
        <v>93</v>
      </c>
      <c r="B51" s="34">
        <v>260.72000000000003</v>
      </c>
      <c r="C51" s="34">
        <v>76.400000000000006</v>
      </c>
      <c r="D51" s="93">
        <f t="shared" si="0"/>
        <v>90.65</v>
      </c>
      <c r="E51" s="34">
        <v>0</v>
      </c>
      <c r="F51" s="34"/>
      <c r="G51" s="34"/>
      <c r="H51" s="34"/>
      <c r="I51" s="34"/>
      <c r="J51" s="37">
        <v>16.62</v>
      </c>
      <c r="K51" s="37">
        <v>16.62</v>
      </c>
      <c r="L51" s="37">
        <v>17.04</v>
      </c>
      <c r="M51">
        <v>57.79</v>
      </c>
      <c r="N51">
        <v>270.98</v>
      </c>
      <c r="O51">
        <v>81.900000000000006</v>
      </c>
      <c r="P51">
        <v>0</v>
      </c>
      <c r="Q51">
        <v>5.01</v>
      </c>
      <c r="R51" s="93">
        <v>30.21</v>
      </c>
      <c r="S51" s="93">
        <v>30.22</v>
      </c>
      <c r="T51" s="93">
        <v>30.22</v>
      </c>
      <c r="U51">
        <v>0.95</v>
      </c>
      <c r="V51">
        <v>157.196912</v>
      </c>
      <c r="W51">
        <v>1.2</v>
      </c>
      <c r="X51">
        <v>20</v>
      </c>
      <c r="Y51">
        <v>6.66</v>
      </c>
      <c r="Z51">
        <v>6.67</v>
      </c>
      <c r="AA51">
        <v>237.5</v>
      </c>
      <c r="AB51">
        <v>47.5</v>
      </c>
      <c r="AC51">
        <v>94.73</v>
      </c>
      <c r="AD51">
        <v>48.17</v>
      </c>
      <c r="AE51">
        <v>93</v>
      </c>
      <c r="AF51">
        <v>47</v>
      </c>
      <c r="AG51">
        <v>6.66</v>
      </c>
      <c r="AH51">
        <v>13.33</v>
      </c>
      <c r="AI51">
        <v>13.33</v>
      </c>
      <c r="AJ51">
        <v>0</v>
      </c>
      <c r="AK51">
        <v>196</v>
      </c>
      <c r="AL51">
        <v>84</v>
      </c>
    </row>
    <row r="52" spans="1:38">
      <c r="A52" t="s">
        <v>94</v>
      </c>
      <c r="B52" s="34">
        <v>260.72000000000003</v>
      </c>
      <c r="C52" s="34">
        <v>76.400000000000006</v>
      </c>
      <c r="D52" s="93">
        <f t="shared" si="0"/>
        <v>90.65</v>
      </c>
      <c r="E52" s="34">
        <v>0</v>
      </c>
      <c r="F52" s="34"/>
      <c r="G52" s="34"/>
      <c r="H52" s="34"/>
      <c r="I52" s="34"/>
      <c r="J52" s="37">
        <v>16.62</v>
      </c>
      <c r="K52" s="37">
        <v>16.62</v>
      </c>
      <c r="L52" s="37">
        <v>17.04</v>
      </c>
      <c r="M52">
        <v>57.79</v>
      </c>
      <c r="N52">
        <v>270.98</v>
      </c>
      <c r="O52">
        <v>81.900000000000006</v>
      </c>
      <c r="P52">
        <v>0</v>
      </c>
      <c r="Q52">
        <v>5.01</v>
      </c>
      <c r="R52" s="93">
        <v>30.21</v>
      </c>
      <c r="S52" s="93">
        <v>30.22</v>
      </c>
      <c r="T52" s="93">
        <v>30.22</v>
      </c>
      <c r="U52">
        <v>0.95</v>
      </c>
      <c r="V52">
        <v>157.362526</v>
      </c>
      <c r="W52">
        <v>1.2</v>
      </c>
      <c r="X52">
        <v>20</v>
      </c>
      <c r="Y52">
        <v>6.66</v>
      </c>
      <c r="Z52">
        <v>6.67</v>
      </c>
      <c r="AA52">
        <v>237.5</v>
      </c>
      <c r="AB52">
        <v>47.5</v>
      </c>
      <c r="AC52">
        <v>94.73</v>
      </c>
      <c r="AD52">
        <v>48.24</v>
      </c>
      <c r="AE52">
        <v>93</v>
      </c>
      <c r="AF52">
        <v>47</v>
      </c>
      <c r="AG52">
        <v>6.66</v>
      </c>
      <c r="AH52">
        <v>13.33</v>
      </c>
      <c r="AI52">
        <v>13.33</v>
      </c>
      <c r="AJ52">
        <v>0</v>
      </c>
      <c r="AK52">
        <v>196</v>
      </c>
      <c r="AL52">
        <v>84</v>
      </c>
    </row>
    <row r="53" spans="1:38">
      <c r="A53" t="s">
        <v>95</v>
      </c>
      <c r="B53" s="34">
        <v>260.72000000000003</v>
      </c>
      <c r="C53" s="34">
        <v>76.400000000000006</v>
      </c>
      <c r="D53" s="93">
        <f t="shared" si="0"/>
        <v>90.65</v>
      </c>
      <c r="E53" s="34">
        <v>0</v>
      </c>
      <c r="F53" s="34"/>
      <c r="G53" s="34"/>
      <c r="H53" s="34"/>
      <c r="I53" s="34"/>
      <c r="J53" s="37">
        <v>16.62</v>
      </c>
      <c r="K53" s="37">
        <v>16.62</v>
      </c>
      <c r="L53" s="37">
        <v>17.04</v>
      </c>
      <c r="M53">
        <v>57.79</v>
      </c>
      <c r="N53">
        <v>270.98</v>
      </c>
      <c r="O53">
        <v>81.900000000000006</v>
      </c>
      <c r="P53">
        <v>0</v>
      </c>
      <c r="Q53">
        <v>6.01</v>
      </c>
      <c r="R53" s="93">
        <v>30.21</v>
      </c>
      <c r="S53" s="93">
        <v>30.22</v>
      </c>
      <c r="T53" s="93">
        <v>30.22</v>
      </c>
      <c r="U53">
        <v>0.95</v>
      </c>
      <c r="V53">
        <v>156.70007000000001</v>
      </c>
      <c r="W53">
        <v>1.2</v>
      </c>
      <c r="X53">
        <v>20</v>
      </c>
      <c r="Y53">
        <v>6.66</v>
      </c>
      <c r="Z53">
        <v>6.67</v>
      </c>
      <c r="AA53">
        <v>237.5</v>
      </c>
      <c r="AB53">
        <v>47.5</v>
      </c>
      <c r="AC53">
        <v>94.74</v>
      </c>
      <c r="AD53">
        <v>48.33</v>
      </c>
      <c r="AE53">
        <v>93</v>
      </c>
      <c r="AF53">
        <v>47</v>
      </c>
      <c r="AG53">
        <v>6.66</v>
      </c>
      <c r="AH53">
        <v>13.33</v>
      </c>
      <c r="AI53">
        <v>13.33</v>
      </c>
      <c r="AJ53">
        <v>0</v>
      </c>
      <c r="AK53">
        <v>203</v>
      </c>
      <c r="AL53">
        <v>87</v>
      </c>
    </row>
    <row r="54" spans="1:38">
      <c r="A54" t="s">
        <v>96</v>
      </c>
      <c r="B54" s="34">
        <v>260.72000000000003</v>
      </c>
      <c r="C54" s="34">
        <v>52.67</v>
      </c>
      <c r="D54" s="93">
        <f t="shared" si="0"/>
        <v>90.65</v>
      </c>
      <c r="E54" s="34">
        <v>0</v>
      </c>
      <c r="F54" s="34"/>
      <c r="G54" s="34"/>
      <c r="H54" s="34"/>
      <c r="I54" s="34"/>
      <c r="J54" s="37">
        <v>16.62</v>
      </c>
      <c r="K54" s="37">
        <v>16.62</v>
      </c>
      <c r="L54" s="37">
        <v>17.04</v>
      </c>
      <c r="M54">
        <v>57.79</v>
      </c>
      <c r="N54">
        <v>270.98</v>
      </c>
      <c r="O54">
        <v>81.900000000000006</v>
      </c>
      <c r="P54">
        <v>0</v>
      </c>
      <c r="Q54">
        <v>6.61</v>
      </c>
      <c r="R54" s="93">
        <v>30.21</v>
      </c>
      <c r="S54" s="93">
        <v>30.22</v>
      </c>
      <c r="T54" s="93">
        <v>30.22</v>
      </c>
      <c r="U54">
        <v>0.95</v>
      </c>
      <c r="V54">
        <v>154.82960600000001</v>
      </c>
      <c r="W54">
        <v>1.2</v>
      </c>
      <c r="X54">
        <v>20</v>
      </c>
      <c r="Y54">
        <v>6.66</v>
      </c>
      <c r="Z54">
        <v>6.67</v>
      </c>
      <c r="AA54">
        <v>237.5</v>
      </c>
      <c r="AB54">
        <v>47.5</v>
      </c>
      <c r="AC54">
        <v>94.75</v>
      </c>
      <c r="AD54">
        <v>48.49</v>
      </c>
      <c r="AE54">
        <v>93</v>
      </c>
      <c r="AF54">
        <v>47</v>
      </c>
      <c r="AG54">
        <v>6.66</v>
      </c>
      <c r="AH54">
        <v>13.33</v>
      </c>
      <c r="AI54">
        <v>13.33</v>
      </c>
      <c r="AJ54">
        <v>0</v>
      </c>
      <c r="AK54">
        <v>203</v>
      </c>
      <c r="AL54">
        <v>87</v>
      </c>
    </row>
    <row r="55" spans="1:38">
      <c r="A55" t="s">
        <v>97</v>
      </c>
      <c r="B55" s="34">
        <v>260.72000000000003</v>
      </c>
      <c r="C55" s="34">
        <v>52.67</v>
      </c>
      <c r="D55" s="93">
        <f t="shared" si="0"/>
        <v>90.65</v>
      </c>
      <c r="E55" s="34">
        <v>0</v>
      </c>
      <c r="F55" s="34"/>
      <c r="G55" s="34"/>
      <c r="H55" s="34"/>
      <c r="I55" s="34"/>
      <c r="J55" s="37">
        <v>16.62</v>
      </c>
      <c r="K55" s="37">
        <v>16.62</v>
      </c>
      <c r="L55" s="37">
        <v>17.04</v>
      </c>
      <c r="M55">
        <v>47.21</v>
      </c>
      <c r="N55">
        <v>270.98</v>
      </c>
      <c r="O55">
        <v>52.99</v>
      </c>
      <c r="P55">
        <v>0</v>
      </c>
      <c r="Q55">
        <v>7.01</v>
      </c>
      <c r="R55" s="93">
        <v>30.21</v>
      </c>
      <c r="S55" s="93">
        <v>30.22</v>
      </c>
      <c r="T55" s="93">
        <v>30.22</v>
      </c>
      <c r="U55">
        <v>0.99</v>
      </c>
      <c r="V55">
        <v>152.06287800000001</v>
      </c>
      <c r="W55">
        <v>1.2</v>
      </c>
      <c r="X55">
        <v>20</v>
      </c>
      <c r="Y55">
        <v>6.66</v>
      </c>
      <c r="Z55">
        <v>6.67</v>
      </c>
      <c r="AA55">
        <v>237.5</v>
      </c>
      <c r="AB55">
        <v>47.5</v>
      </c>
      <c r="AC55">
        <v>94.74</v>
      </c>
      <c r="AD55">
        <v>48.49</v>
      </c>
      <c r="AE55">
        <v>93</v>
      </c>
      <c r="AF55">
        <v>47</v>
      </c>
      <c r="AG55">
        <v>6.66</v>
      </c>
      <c r="AH55">
        <v>13.33</v>
      </c>
      <c r="AI55">
        <v>13.33</v>
      </c>
      <c r="AJ55">
        <v>0</v>
      </c>
      <c r="AK55">
        <v>207</v>
      </c>
      <c r="AL55">
        <v>88</v>
      </c>
    </row>
    <row r="56" spans="1:38">
      <c r="A56" t="s">
        <v>98</v>
      </c>
      <c r="B56" s="34">
        <v>234.04</v>
      </c>
      <c r="C56" s="34">
        <v>33.72</v>
      </c>
      <c r="D56" s="93">
        <f t="shared" si="0"/>
        <v>90.65</v>
      </c>
      <c r="E56" s="34">
        <v>0</v>
      </c>
      <c r="F56" s="34"/>
      <c r="G56" s="34"/>
      <c r="H56" s="34"/>
      <c r="I56" s="34"/>
      <c r="J56" s="37">
        <v>16.62</v>
      </c>
      <c r="K56" s="37">
        <v>16.62</v>
      </c>
      <c r="L56" s="37">
        <v>17.04</v>
      </c>
      <c r="M56">
        <v>33.049999999999997</v>
      </c>
      <c r="N56">
        <v>270.98</v>
      </c>
      <c r="O56">
        <v>52.03</v>
      </c>
      <c r="P56">
        <v>0</v>
      </c>
      <c r="Q56">
        <v>7.01</v>
      </c>
      <c r="R56" s="93">
        <v>30.21</v>
      </c>
      <c r="S56" s="93">
        <v>30.22</v>
      </c>
      <c r="T56" s="93">
        <v>30.22</v>
      </c>
      <c r="U56">
        <v>0.99</v>
      </c>
      <c r="V56">
        <v>149.24744000000001</v>
      </c>
      <c r="W56">
        <v>1.2</v>
      </c>
      <c r="X56">
        <v>20</v>
      </c>
      <c r="Y56">
        <v>6.66</v>
      </c>
      <c r="Z56">
        <v>6.67</v>
      </c>
      <c r="AA56">
        <v>237.5</v>
      </c>
      <c r="AB56">
        <v>47.5</v>
      </c>
      <c r="AC56">
        <v>94.74</v>
      </c>
      <c r="AD56">
        <v>48.27</v>
      </c>
      <c r="AE56">
        <v>93</v>
      </c>
      <c r="AF56">
        <v>47</v>
      </c>
      <c r="AG56">
        <v>6.66</v>
      </c>
      <c r="AH56">
        <v>13.33</v>
      </c>
      <c r="AI56">
        <v>13.33</v>
      </c>
      <c r="AJ56">
        <v>0</v>
      </c>
      <c r="AK56">
        <v>207</v>
      </c>
      <c r="AL56">
        <v>88</v>
      </c>
    </row>
    <row r="57" spans="1:38">
      <c r="A57" t="s">
        <v>99</v>
      </c>
      <c r="B57" s="34">
        <v>260.72000000000003</v>
      </c>
      <c r="C57" s="34">
        <v>52.67</v>
      </c>
      <c r="D57" s="93">
        <f t="shared" si="0"/>
        <v>91.65</v>
      </c>
      <c r="E57" s="34">
        <v>0</v>
      </c>
      <c r="F57" s="34"/>
      <c r="G57" s="34"/>
      <c r="H57" s="34"/>
      <c r="I57" s="34"/>
      <c r="J57" s="37">
        <v>16.62</v>
      </c>
      <c r="K57" s="37">
        <v>16.62</v>
      </c>
      <c r="L57" s="37">
        <v>17.04</v>
      </c>
      <c r="M57">
        <v>47.21</v>
      </c>
      <c r="N57">
        <v>270.98</v>
      </c>
      <c r="O57">
        <v>52.03</v>
      </c>
      <c r="P57">
        <v>0</v>
      </c>
      <c r="Q57">
        <v>7.21</v>
      </c>
      <c r="R57" s="93">
        <v>30.55</v>
      </c>
      <c r="S57" s="93">
        <v>30.55</v>
      </c>
      <c r="T57" s="93">
        <v>30.55</v>
      </c>
      <c r="U57">
        <v>0.99</v>
      </c>
      <c r="V57">
        <v>144.10366400000001</v>
      </c>
      <c r="W57">
        <v>1.2</v>
      </c>
      <c r="X57">
        <v>20</v>
      </c>
      <c r="Y57">
        <v>6.66</v>
      </c>
      <c r="Z57">
        <v>6.67</v>
      </c>
      <c r="AA57">
        <v>237.5</v>
      </c>
      <c r="AB57">
        <v>47.5</v>
      </c>
      <c r="AC57">
        <v>94.74</v>
      </c>
      <c r="AD57">
        <v>47.85</v>
      </c>
      <c r="AE57">
        <v>93</v>
      </c>
      <c r="AF57">
        <v>47</v>
      </c>
      <c r="AG57">
        <v>6.66</v>
      </c>
      <c r="AH57">
        <v>13.33</v>
      </c>
      <c r="AI57">
        <v>13.33</v>
      </c>
      <c r="AJ57">
        <v>0</v>
      </c>
      <c r="AK57">
        <v>207</v>
      </c>
      <c r="AL57">
        <v>88</v>
      </c>
    </row>
    <row r="58" spans="1:38">
      <c r="A58" t="s">
        <v>100</v>
      </c>
      <c r="B58" s="34">
        <v>234.04</v>
      </c>
      <c r="C58" s="34">
        <v>33.72</v>
      </c>
      <c r="D58" s="93">
        <f t="shared" si="0"/>
        <v>91.65</v>
      </c>
      <c r="E58" s="34">
        <v>0</v>
      </c>
      <c r="F58" s="34"/>
      <c r="G58" s="34"/>
      <c r="H58" s="34"/>
      <c r="I58" s="34"/>
      <c r="J58" s="37">
        <v>16.62</v>
      </c>
      <c r="K58" s="37">
        <v>16.62</v>
      </c>
      <c r="L58" s="37">
        <v>17.04</v>
      </c>
      <c r="M58">
        <v>33.049999999999997</v>
      </c>
      <c r="N58">
        <v>231.24</v>
      </c>
      <c r="O58">
        <v>52.03</v>
      </c>
      <c r="P58">
        <v>0</v>
      </c>
      <c r="Q58">
        <v>7.21</v>
      </c>
      <c r="R58" s="93">
        <v>30.55</v>
      </c>
      <c r="S58" s="93">
        <v>30.55</v>
      </c>
      <c r="T58" s="93">
        <v>30.55</v>
      </c>
      <c r="U58">
        <v>0.99</v>
      </c>
      <c r="V58">
        <v>138.26820599999999</v>
      </c>
      <c r="W58">
        <v>1.2</v>
      </c>
      <c r="X58">
        <v>20</v>
      </c>
      <c r="Y58">
        <v>6.66</v>
      </c>
      <c r="Z58">
        <v>6.67</v>
      </c>
      <c r="AA58">
        <v>237.5</v>
      </c>
      <c r="AB58">
        <v>47.5</v>
      </c>
      <c r="AC58">
        <v>94.74</v>
      </c>
      <c r="AD58">
        <v>47.59</v>
      </c>
      <c r="AE58">
        <v>93</v>
      </c>
      <c r="AF58">
        <v>47</v>
      </c>
      <c r="AG58">
        <v>6.66</v>
      </c>
      <c r="AH58">
        <v>13.33</v>
      </c>
      <c r="AI58">
        <v>13.33</v>
      </c>
      <c r="AJ58">
        <v>0</v>
      </c>
      <c r="AK58">
        <v>207</v>
      </c>
      <c r="AL58">
        <v>88</v>
      </c>
    </row>
    <row r="59" spans="1:38">
      <c r="A59" t="s">
        <v>101</v>
      </c>
      <c r="B59" s="34">
        <v>260.72000000000003</v>
      </c>
      <c r="C59" s="34">
        <v>52.67</v>
      </c>
      <c r="D59" s="93">
        <f t="shared" si="0"/>
        <v>91.65</v>
      </c>
      <c r="E59" s="34">
        <v>0</v>
      </c>
      <c r="F59" s="34"/>
      <c r="G59" s="34"/>
      <c r="H59" s="34"/>
      <c r="I59" s="34"/>
      <c r="J59" s="37">
        <v>16.62</v>
      </c>
      <c r="K59" s="37">
        <v>16.62</v>
      </c>
      <c r="L59" s="37">
        <v>17.04</v>
      </c>
      <c r="M59">
        <v>47.21</v>
      </c>
      <c r="N59">
        <v>270.98</v>
      </c>
      <c r="O59">
        <v>52.03</v>
      </c>
      <c r="P59">
        <v>0</v>
      </c>
      <c r="Q59">
        <v>7.62</v>
      </c>
      <c r="R59" s="93">
        <v>30.55</v>
      </c>
      <c r="S59" s="93">
        <v>30.55</v>
      </c>
      <c r="T59" s="93">
        <v>30.55</v>
      </c>
      <c r="U59">
        <v>0</v>
      </c>
      <c r="V59">
        <v>133.18288200000001</v>
      </c>
      <c r="W59">
        <v>1.25</v>
      </c>
      <c r="X59">
        <v>20</v>
      </c>
      <c r="Y59">
        <v>6.66</v>
      </c>
      <c r="Z59">
        <v>6.67</v>
      </c>
      <c r="AA59">
        <v>237.5</v>
      </c>
      <c r="AB59">
        <v>47.5</v>
      </c>
      <c r="AC59">
        <v>94.72</v>
      </c>
      <c r="AD59">
        <v>46.75</v>
      </c>
      <c r="AE59">
        <v>93</v>
      </c>
      <c r="AF59">
        <v>47</v>
      </c>
      <c r="AG59">
        <v>6.66</v>
      </c>
      <c r="AH59">
        <v>13.33</v>
      </c>
      <c r="AI59">
        <v>13.33</v>
      </c>
      <c r="AJ59">
        <v>0</v>
      </c>
      <c r="AK59">
        <v>203</v>
      </c>
      <c r="AL59">
        <v>87</v>
      </c>
    </row>
    <row r="60" spans="1:38">
      <c r="A60" t="s">
        <v>102</v>
      </c>
      <c r="B60" s="34">
        <v>260.72000000000003</v>
      </c>
      <c r="C60" s="34">
        <v>52.67</v>
      </c>
      <c r="D60" s="93">
        <f t="shared" si="0"/>
        <v>92.15</v>
      </c>
      <c r="E60" s="34">
        <v>0</v>
      </c>
      <c r="F60" s="34"/>
      <c r="G60" s="34"/>
      <c r="H60" s="34"/>
      <c r="I60" s="34"/>
      <c r="J60" s="37">
        <v>16.38</v>
      </c>
      <c r="K60" s="37">
        <v>16.38</v>
      </c>
      <c r="L60" s="37">
        <v>16.79</v>
      </c>
      <c r="M60">
        <v>47.21</v>
      </c>
      <c r="N60">
        <v>270.98</v>
      </c>
      <c r="O60">
        <v>52.03</v>
      </c>
      <c r="P60">
        <v>0</v>
      </c>
      <c r="Q60">
        <v>9.02</v>
      </c>
      <c r="R60" s="93">
        <v>30.71</v>
      </c>
      <c r="S60" s="93">
        <v>30.72</v>
      </c>
      <c r="T60" s="93">
        <v>30.72</v>
      </c>
      <c r="U60">
        <v>0</v>
      </c>
      <c r="V60">
        <v>127.922202</v>
      </c>
      <c r="W60">
        <v>1.25</v>
      </c>
      <c r="X60">
        <v>20</v>
      </c>
      <c r="Y60">
        <v>6.66</v>
      </c>
      <c r="Z60">
        <v>6.67</v>
      </c>
      <c r="AA60">
        <v>237.5</v>
      </c>
      <c r="AB60">
        <v>47.5</v>
      </c>
      <c r="AC60">
        <v>94.74</v>
      </c>
      <c r="AD60">
        <v>46</v>
      </c>
      <c r="AE60">
        <v>93</v>
      </c>
      <c r="AF60">
        <v>47</v>
      </c>
      <c r="AG60">
        <v>6.66</v>
      </c>
      <c r="AH60">
        <v>13.33</v>
      </c>
      <c r="AI60">
        <v>13.33</v>
      </c>
      <c r="AJ60">
        <v>0</v>
      </c>
      <c r="AK60">
        <v>200</v>
      </c>
      <c r="AL60">
        <v>85</v>
      </c>
    </row>
    <row r="61" spans="1:38">
      <c r="A61" t="s">
        <v>103</v>
      </c>
      <c r="B61" s="34">
        <v>260.72000000000003</v>
      </c>
      <c r="C61" s="34">
        <v>52.67</v>
      </c>
      <c r="D61" s="93">
        <f t="shared" si="0"/>
        <v>92.15</v>
      </c>
      <c r="E61" s="34">
        <v>0</v>
      </c>
      <c r="F61" s="34"/>
      <c r="G61" s="34"/>
      <c r="H61" s="34"/>
      <c r="I61" s="34"/>
      <c r="J61" s="37">
        <v>15.84</v>
      </c>
      <c r="K61" s="37">
        <v>15.84</v>
      </c>
      <c r="L61" s="37">
        <v>16.239999999999998</v>
      </c>
      <c r="M61">
        <v>47.21</v>
      </c>
      <c r="N61">
        <v>270.98</v>
      </c>
      <c r="O61">
        <v>52.03</v>
      </c>
      <c r="P61">
        <v>0</v>
      </c>
      <c r="Q61">
        <v>10.16</v>
      </c>
      <c r="R61" s="93">
        <v>30.71</v>
      </c>
      <c r="S61" s="93">
        <v>30.72</v>
      </c>
      <c r="T61" s="93">
        <v>30.72</v>
      </c>
      <c r="U61">
        <v>1.03</v>
      </c>
      <c r="V61">
        <v>122.340036</v>
      </c>
      <c r="W61">
        <v>1.25</v>
      </c>
      <c r="X61">
        <v>20</v>
      </c>
      <c r="Y61">
        <v>6.66</v>
      </c>
      <c r="Z61">
        <v>6.67</v>
      </c>
      <c r="AA61">
        <v>237.5</v>
      </c>
      <c r="AB61">
        <v>47.5</v>
      </c>
      <c r="AC61">
        <v>94.01</v>
      </c>
      <c r="AD61">
        <v>45</v>
      </c>
      <c r="AE61">
        <v>92</v>
      </c>
      <c r="AF61">
        <v>46</v>
      </c>
      <c r="AG61">
        <v>6.66</v>
      </c>
      <c r="AH61">
        <v>13.33</v>
      </c>
      <c r="AI61">
        <v>13.33</v>
      </c>
      <c r="AJ61">
        <v>0</v>
      </c>
      <c r="AK61">
        <v>196</v>
      </c>
      <c r="AL61">
        <v>84</v>
      </c>
    </row>
    <row r="62" spans="1:38">
      <c r="A62" t="s">
        <v>104</v>
      </c>
      <c r="B62" s="34">
        <v>260.72000000000003</v>
      </c>
      <c r="C62" s="34">
        <v>52.67</v>
      </c>
      <c r="D62" s="93">
        <f t="shared" si="0"/>
        <v>92.15</v>
      </c>
      <c r="E62" s="34">
        <v>0</v>
      </c>
      <c r="F62" s="34"/>
      <c r="G62" s="34"/>
      <c r="H62" s="34"/>
      <c r="I62" s="34"/>
      <c r="J62" s="37">
        <v>15.08</v>
      </c>
      <c r="K62" s="37">
        <v>15.08</v>
      </c>
      <c r="L62" s="37">
        <v>15.45</v>
      </c>
      <c r="M62">
        <v>47.21</v>
      </c>
      <c r="N62">
        <v>270.98</v>
      </c>
      <c r="O62">
        <v>52.03</v>
      </c>
      <c r="P62">
        <v>0</v>
      </c>
      <c r="Q62">
        <v>11.1</v>
      </c>
      <c r="R62" s="93">
        <v>30.71</v>
      </c>
      <c r="S62" s="93">
        <v>30.72</v>
      </c>
      <c r="T62" s="93">
        <v>30.72</v>
      </c>
      <c r="U62">
        <v>1.03</v>
      </c>
      <c r="V62">
        <v>115.968768</v>
      </c>
      <c r="W62">
        <v>1.25</v>
      </c>
      <c r="X62">
        <v>20</v>
      </c>
      <c r="Y62">
        <v>6.66</v>
      </c>
      <c r="Z62">
        <v>6.67</v>
      </c>
      <c r="AA62">
        <v>237.5</v>
      </c>
      <c r="AB62">
        <v>47.5</v>
      </c>
      <c r="AC62">
        <v>90.63</v>
      </c>
      <c r="AD62">
        <v>43</v>
      </c>
      <c r="AE62">
        <v>88</v>
      </c>
      <c r="AF62">
        <v>44</v>
      </c>
      <c r="AG62">
        <v>6.66</v>
      </c>
      <c r="AH62">
        <v>13.33</v>
      </c>
      <c r="AI62">
        <v>13.33</v>
      </c>
      <c r="AJ62">
        <v>0</v>
      </c>
      <c r="AK62">
        <v>189</v>
      </c>
      <c r="AL62">
        <v>81</v>
      </c>
    </row>
    <row r="63" spans="1:38">
      <c r="A63" t="s">
        <v>105</v>
      </c>
      <c r="B63" s="34">
        <v>260.72000000000003</v>
      </c>
      <c r="C63" s="34">
        <v>52.67</v>
      </c>
      <c r="D63" s="93">
        <f t="shared" si="0"/>
        <v>92.15</v>
      </c>
      <c r="E63" s="34">
        <v>0</v>
      </c>
      <c r="F63" s="34"/>
      <c r="G63" s="34"/>
      <c r="H63" s="34"/>
      <c r="I63" s="34"/>
      <c r="J63" s="37">
        <v>14.05</v>
      </c>
      <c r="K63" s="37">
        <v>14.05</v>
      </c>
      <c r="L63" s="37">
        <v>14.4</v>
      </c>
      <c r="M63">
        <v>47.21</v>
      </c>
      <c r="N63">
        <v>270.98</v>
      </c>
      <c r="O63">
        <v>52.03</v>
      </c>
      <c r="P63">
        <v>0</v>
      </c>
      <c r="Q63">
        <v>13.17</v>
      </c>
      <c r="R63" s="93">
        <v>30.71</v>
      </c>
      <c r="S63" s="93">
        <v>30.72</v>
      </c>
      <c r="T63" s="93">
        <v>30.72</v>
      </c>
      <c r="U63">
        <v>1.03</v>
      </c>
      <c r="V63">
        <v>109.246788</v>
      </c>
      <c r="W63">
        <v>1.25</v>
      </c>
      <c r="X63">
        <v>20</v>
      </c>
      <c r="Y63">
        <v>6.66</v>
      </c>
      <c r="Z63">
        <v>6.67</v>
      </c>
      <c r="AA63">
        <v>237.5</v>
      </c>
      <c r="AB63">
        <v>47.5</v>
      </c>
      <c r="AC63">
        <v>86.37</v>
      </c>
      <c r="AD63">
        <v>41</v>
      </c>
      <c r="AE63">
        <v>83</v>
      </c>
      <c r="AF63">
        <v>42</v>
      </c>
      <c r="AG63">
        <v>6.66</v>
      </c>
      <c r="AH63">
        <v>13.33</v>
      </c>
      <c r="AI63">
        <v>13.33</v>
      </c>
      <c r="AJ63">
        <v>0</v>
      </c>
      <c r="AK63">
        <v>181</v>
      </c>
      <c r="AL63">
        <v>77</v>
      </c>
    </row>
    <row r="64" spans="1:38">
      <c r="A64" t="s">
        <v>106</v>
      </c>
      <c r="B64" s="34">
        <v>260.72000000000003</v>
      </c>
      <c r="C64" s="34">
        <v>52.67</v>
      </c>
      <c r="D64" s="93">
        <f t="shared" si="0"/>
        <v>92.15</v>
      </c>
      <c r="E64" s="34">
        <v>0</v>
      </c>
      <c r="F64" s="34"/>
      <c r="G64" s="34"/>
      <c r="H64" s="34"/>
      <c r="I64" s="34"/>
      <c r="J64" s="37">
        <v>12.99</v>
      </c>
      <c r="K64" s="37">
        <v>12.99</v>
      </c>
      <c r="L64" s="37">
        <v>13.31</v>
      </c>
      <c r="M64">
        <v>47.21</v>
      </c>
      <c r="N64">
        <v>270.98</v>
      </c>
      <c r="O64">
        <v>52.03</v>
      </c>
      <c r="P64">
        <v>0</v>
      </c>
      <c r="Q64">
        <v>13.67</v>
      </c>
      <c r="R64" s="93">
        <v>30.71</v>
      </c>
      <c r="S64" s="93">
        <v>30.72</v>
      </c>
      <c r="T64" s="93">
        <v>30.72</v>
      </c>
      <c r="U64">
        <v>1.03</v>
      </c>
      <c r="V64">
        <v>101.07325</v>
      </c>
      <c r="W64">
        <v>1.25</v>
      </c>
      <c r="X64">
        <v>20</v>
      </c>
      <c r="Y64">
        <v>6.66</v>
      </c>
      <c r="Z64">
        <v>6.67</v>
      </c>
      <c r="AA64">
        <v>230.19</v>
      </c>
      <c r="AB64">
        <v>46.04</v>
      </c>
      <c r="AC64">
        <v>81.34</v>
      </c>
      <c r="AD64">
        <v>38.72</v>
      </c>
      <c r="AE64">
        <v>79</v>
      </c>
      <c r="AF64">
        <v>40</v>
      </c>
      <c r="AG64">
        <v>6.66</v>
      </c>
      <c r="AH64">
        <v>13.33</v>
      </c>
      <c r="AI64">
        <v>13.33</v>
      </c>
      <c r="AJ64">
        <v>0</v>
      </c>
      <c r="AK64">
        <v>173</v>
      </c>
      <c r="AL64">
        <v>74</v>
      </c>
    </row>
    <row r="65" spans="1:38">
      <c r="A65" t="s">
        <v>107</v>
      </c>
      <c r="B65" s="34">
        <v>260.72000000000003</v>
      </c>
      <c r="C65" s="34">
        <v>52.67</v>
      </c>
      <c r="D65" s="93">
        <f t="shared" si="0"/>
        <v>92.15</v>
      </c>
      <c r="E65" s="34">
        <v>0</v>
      </c>
      <c r="F65" s="34"/>
      <c r="G65" s="34"/>
      <c r="H65" s="34"/>
      <c r="I65" s="34"/>
      <c r="J65" s="37">
        <v>11.95</v>
      </c>
      <c r="K65" s="37">
        <v>11.95</v>
      </c>
      <c r="L65" s="37">
        <v>12.24</v>
      </c>
      <c r="M65">
        <v>47.21</v>
      </c>
      <c r="N65">
        <v>270.98</v>
      </c>
      <c r="O65">
        <v>84.79</v>
      </c>
      <c r="P65">
        <v>0</v>
      </c>
      <c r="Q65">
        <v>12.23</v>
      </c>
      <c r="R65" s="93">
        <v>30.71</v>
      </c>
      <c r="S65" s="93">
        <v>30.72</v>
      </c>
      <c r="T65" s="93">
        <v>30.72</v>
      </c>
      <c r="U65">
        <v>1.03</v>
      </c>
      <c r="V65">
        <v>91.974221999999997</v>
      </c>
      <c r="W65">
        <v>1.25</v>
      </c>
      <c r="X65">
        <v>20</v>
      </c>
      <c r="Y65">
        <v>6.66</v>
      </c>
      <c r="Z65">
        <v>6.67</v>
      </c>
      <c r="AA65">
        <v>223.58</v>
      </c>
      <c r="AB65">
        <v>44.71</v>
      </c>
      <c r="AC65">
        <v>75.83</v>
      </c>
      <c r="AD65">
        <v>36.17</v>
      </c>
      <c r="AE65">
        <v>75</v>
      </c>
      <c r="AF65">
        <v>37</v>
      </c>
      <c r="AG65">
        <v>6.66</v>
      </c>
      <c r="AH65">
        <v>13.33</v>
      </c>
      <c r="AI65">
        <v>13.33</v>
      </c>
      <c r="AJ65">
        <v>22.16</v>
      </c>
      <c r="AK65">
        <v>158</v>
      </c>
      <c r="AL65">
        <v>67</v>
      </c>
    </row>
    <row r="66" spans="1:38">
      <c r="A66" t="s">
        <v>108</v>
      </c>
      <c r="B66" s="34">
        <v>260.72000000000003</v>
      </c>
      <c r="C66" s="34">
        <v>52.67</v>
      </c>
      <c r="D66" s="93">
        <f t="shared" si="0"/>
        <v>92.15</v>
      </c>
      <c r="E66" s="34">
        <v>0</v>
      </c>
      <c r="F66" s="34"/>
      <c r="G66" s="34"/>
      <c r="H66" s="34"/>
      <c r="I66" s="34"/>
      <c r="J66" s="37">
        <v>10.94</v>
      </c>
      <c r="K66" s="37">
        <v>10.94</v>
      </c>
      <c r="L66" s="37">
        <v>11.22</v>
      </c>
      <c r="M66">
        <v>47.21</v>
      </c>
      <c r="N66">
        <v>270.98</v>
      </c>
      <c r="O66">
        <v>99.84</v>
      </c>
      <c r="P66">
        <v>0</v>
      </c>
      <c r="Q66">
        <v>12.12</v>
      </c>
      <c r="R66" s="93">
        <v>30.71</v>
      </c>
      <c r="S66" s="93">
        <v>30.72</v>
      </c>
      <c r="T66" s="93">
        <v>30.72</v>
      </c>
      <c r="U66">
        <v>1.03</v>
      </c>
      <c r="V66">
        <v>81.930220000000006</v>
      </c>
      <c r="W66">
        <v>1.25</v>
      </c>
      <c r="X66">
        <v>20</v>
      </c>
      <c r="Y66">
        <v>6.66</v>
      </c>
      <c r="Z66">
        <v>6.67</v>
      </c>
      <c r="AA66">
        <v>208.78</v>
      </c>
      <c r="AB66">
        <v>41.75</v>
      </c>
      <c r="AC66">
        <v>70.3</v>
      </c>
      <c r="AD66">
        <v>33.5</v>
      </c>
      <c r="AE66">
        <v>69</v>
      </c>
      <c r="AF66">
        <v>34</v>
      </c>
      <c r="AG66">
        <v>6.66</v>
      </c>
      <c r="AH66">
        <v>13.33</v>
      </c>
      <c r="AI66">
        <v>13.33</v>
      </c>
      <c r="AJ66">
        <v>22.16</v>
      </c>
      <c r="AK66">
        <v>144</v>
      </c>
      <c r="AL66">
        <v>61</v>
      </c>
    </row>
    <row r="67" spans="1:38">
      <c r="A67" t="s">
        <v>109</v>
      </c>
      <c r="B67" s="34">
        <v>234.04</v>
      </c>
      <c r="C67" s="34">
        <v>57.44</v>
      </c>
      <c r="D67" s="93">
        <f t="shared" si="0"/>
        <v>92.15</v>
      </c>
      <c r="E67" s="34">
        <v>0</v>
      </c>
      <c r="F67" s="34"/>
      <c r="G67" s="34"/>
      <c r="H67" s="34"/>
      <c r="I67" s="34"/>
      <c r="J67" s="37">
        <v>9.89</v>
      </c>
      <c r="K67" s="37">
        <v>9.89</v>
      </c>
      <c r="L67" s="37">
        <v>10.14</v>
      </c>
      <c r="M67">
        <v>33.049999999999997</v>
      </c>
      <c r="N67">
        <v>270.98</v>
      </c>
      <c r="O67">
        <v>99.84</v>
      </c>
      <c r="P67">
        <v>0</v>
      </c>
      <c r="Q67">
        <v>11.95</v>
      </c>
      <c r="R67" s="93">
        <v>30.71</v>
      </c>
      <c r="S67" s="93">
        <v>30.72</v>
      </c>
      <c r="T67" s="93">
        <v>30.72</v>
      </c>
      <c r="U67">
        <v>0.99</v>
      </c>
      <c r="V67">
        <v>71.350408000000002</v>
      </c>
      <c r="W67">
        <v>1.3</v>
      </c>
      <c r="X67">
        <v>20</v>
      </c>
      <c r="Y67">
        <v>6.66</v>
      </c>
      <c r="Z67">
        <v>6.67</v>
      </c>
      <c r="AA67">
        <v>190.98</v>
      </c>
      <c r="AB67">
        <v>38.200000000000003</v>
      </c>
      <c r="AC67">
        <v>63.53</v>
      </c>
      <c r="AD67">
        <v>30.88</v>
      </c>
      <c r="AE67">
        <v>58</v>
      </c>
      <c r="AF67">
        <v>29</v>
      </c>
      <c r="AG67">
        <v>6.66</v>
      </c>
      <c r="AH67">
        <v>13.33</v>
      </c>
      <c r="AI67">
        <v>13.33</v>
      </c>
      <c r="AJ67">
        <v>22.16</v>
      </c>
      <c r="AK67">
        <v>123</v>
      </c>
      <c r="AL67">
        <v>52</v>
      </c>
    </row>
    <row r="68" spans="1:38">
      <c r="A68" t="s">
        <v>110</v>
      </c>
      <c r="B68" s="34">
        <v>234.04</v>
      </c>
      <c r="C68" s="34">
        <v>67.959999999999994</v>
      </c>
      <c r="D68" s="93">
        <f t="shared" ref="D68:D98" si="1">R68+S68+T68</f>
        <v>92.15</v>
      </c>
      <c r="E68" s="34">
        <v>0</v>
      </c>
      <c r="F68" s="34"/>
      <c r="G68" s="34"/>
      <c r="H68" s="34"/>
      <c r="I68" s="34"/>
      <c r="J68" s="37">
        <v>8.7200000000000006</v>
      </c>
      <c r="K68" s="37">
        <v>8.7200000000000006</v>
      </c>
      <c r="L68" s="37">
        <v>8.94</v>
      </c>
      <c r="M68">
        <v>47.21</v>
      </c>
      <c r="N68">
        <v>231.24</v>
      </c>
      <c r="O68">
        <v>99.84</v>
      </c>
      <c r="P68">
        <v>0</v>
      </c>
      <c r="Q68">
        <v>11.79</v>
      </c>
      <c r="R68" s="93">
        <v>30.71</v>
      </c>
      <c r="S68" s="93">
        <v>30.72</v>
      </c>
      <c r="T68" s="93">
        <v>30.72</v>
      </c>
      <c r="U68">
        <v>0.99</v>
      </c>
      <c r="V68">
        <v>60.955694000000001</v>
      </c>
      <c r="W68">
        <v>1.3</v>
      </c>
      <c r="X68">
        <v>20</v>
      </c>
      <c r="Y68">
        <v>6.66</v>
      </c>
      <c r="Z68">
        <v>6.67</v>
      </c>
      <c r="AA68">
        <v>172.09</v>
      </c>
      <c r="AB68">
        <v>34.42</v>
      </c>
      <c r="AC68">
        <v>56.06</v>
      </c>
      <c r="AD68">
        <v>27.48</v>
      </c>
      <c r="AE68">
        <v>50</v>
      </c>
      <c r="AF68">
        <v>25</v>
      </c>
      <c r="AG68">
        <v>6.66</v>
      </c>
      <c r="AH68">
        <v>13.33</v>
      </c>
      <c r="AI68">
        <v>13.33</v>
      </c>
      <c r="AJ68">
        <v>23.12</v>
      </c>
      <c r="AK68">
        <v>105</v>
      </c>
      <c r="AL68">
        <v>45</v>
      </c>
    </row>
    <row r="69" spans="1:38">
      <c r="A69" t="s">
        <v>111</v>
      </c>
      <c r="B69" s="34">
        <v>260.72000000000003</v>
      </c>
      <c r="C69" s="34">
        <v>86.91</v>
      </c>
      <c r="D69" s="93">
        <f t="shared" si="1"/>
        <v>92.15</v>
      </c>
      <c r="E69" s="34">
        <v>0</v>
      </c>
      <c r="F69" s="34"/>
      <c r="G69" s="34"/>
      <c r="H69" s="34"/>
      <c r="I69" s="34"/>
      <c r="J69" s="37">
        <v>7.55</v>
      </c>
      <c r="K69" s="37">
        <v>7.55</v>
      </c>
      <c r="L69" s="37">
        <v>7.75</v>
      </c>
      <c r="M69">
        <v>57.79</v>
      </c>
      <c r="N69">
        <v>270.98</v>
      </c>
      <c r="O69">
        <v>99.84</v>
      </c>
      <c r="P69">
        <v>0</v>
      </c>
      <c r="Q69">
        <v>16.07</v>
      </c>
      <c r="R69" s="93">
        <v>30.71</v>
      </c>
      <c r="S69" s="93">
        <v>30.72</v>
      </c>
      <c r="T69" s="93">
        <v>30.72</v>
      </c>
      <c r="U69">
        <v>0.99</v>
      </c>
      <c r="V69">
        <v>45.504882000000002</v>
      </c>
      <c r="W69">
        <v>1.3</v>
      </c>
      <c r="X69">
        <v>20</v>
      </c>
      <c r="Y69">
        <v>6.66</v>
      </c>
      <c r="Z69">
        <v>6.67</v>
      </c>
      <c r="AA69">
        <v>154.16999999999999</v>
      </c>
      <c r="AB69">
        <v>30.83</v>
      </c>
      <c r="AC69">
        <v>48.12</v>
      </c>
      <c r="AD69">
        <v>23.86</v>
      </c>
      <c r="AE69">
        <v>40</v>
      </c>
      <c r="AF69">
        <v>20</v>
      </c>
      <c r="AG69">
        <v>6.66</v>
      </c>
      <c r="AH69">
        <v>13.33</v>
      </c>
      <c r="AI69">
        <v>13.33</v>
      </c>
      <c r="AJ69">
        <v>24.09</v>
      </c>
      <c r="AK69">
        <v>88</v>
      </c>
      <c r="AL69">
        <v>37</v>
      </c>
    </row>
    <row r="70" spans="1:38">
      <c r="A70" t="s">
        <v>112</v>
      </c>
      <c r="B70" s="34">
        <v>260.72000000000003</v>
      </c>
      <c r="C70" s="34">
        <v>86.91</v>
      </c>
      <c r="D70" s="93">
        <f t="shared" si="1"/>
        <v>92.15</v>
      </c>
      <c r="E70" s="34">
        <v>0</v>
      </c>
      <c r="F70" s="34"/>
      <c r="G70" s="34"/>
      <c r="H70" s="34"/>
      <c r="I70" s="34"/>
      <c r="J70" s="37">
        <v>6.37</v>
      </c>
      <c r="K70" s="37">
        <v>6.37</v>
      </c>
      <c r="L70" s="37">
        <v>6.52</v>
      </c>
      <c r="M70">
        <v>57.79</v>
      </c>
      <c r="N70">
        <v>270.98</v>
      </c>
      <c r="O70">
        <v>99.84</v>
      </c>
      <c r="P70">
        <v>0</v>
      </c>
      <c r="Q70">
        <v>16.07</v>
      </c>
      <c r="R70" s="93">
        <v>31.14</v>
      </c>
      <c r="S70" s="93">
        <v>31.15</v>
      </c>
      <c r="T70" s="93">
        <v>29.86</v>
      </c>
      <c r="U70">
        <v>0.99</v>
      </c>
      <c r="V70">
        <v>34.350292000000003</v>
      </c>
      <c r="W70">
        <v>1.3</v>
      </c>
      <c r="X70">
        <v>20</v>
      </c>
      <c r="Y70">
        <v>6.66</v>
      </c>
      <c r="Z70">
        <v>6.67</v>
      </c>
      <c r="AA70">
        <v>133.29</v>
      </c>
      <c r="AB70">
        <v>26.66</v>
      </c>
      <c r="AC70">
        <v>39.99</v>
      </c>
      <c r="AD70">
        <v>19.04</v>
      </c>
      <c r="AE70">
        <v>33</v>
      </c>
      <c r="AF70">
        <v>17</v>
      </c>
      <c r="AG70">
        <v>6.66</v>
      </c>
      <c r="AH70">
        <v>13.33</v>
      </c>
      <c r="AI70">
        <v>13.33</v>
      </c>
      <c r="AJ70">
        <v>24.09</v>
      </c>
      <c r="AK70">
        <v>70</v>
      </c>
      <c r="AL70">
        <v>30</v>
      </c>
    </row>
    <row r="71" spans="1:38">
      <c r="A71" t="s">
        <v>113</v>
      </c>
      <c r="B71" s="34">
        <v>260.72000000000003</v>
      </c>
      <c r="C71" s="34">
        <v>86.91</v>
      </c>
      <c r="D71" s="93">
        <f t="shared" si="1"/>
        <v>52.46</v>
      </c>
      <c r="E71" s="34">
        <v>0</v>
      </c>
      <c r="F71" s="34"/>
      <c r="G71" s="34"/>
      <c r="H71" s="34"/>
      <c r="I71" s="34"/>
      <c r="J71" s="37">
        <v>5.05</v>
      </c>
      <c r="K71" s="37">
        <v>5.05</v>
      </c>
      <c r="L71" s="37">
        <v>5.18</v>
      </c>
      <c r="M71">
        <v>57.79</v>
      </c>
      <c r="N71">
        <v>270.98</v>
      </c>
      <c r="O71">
        <v>99.84</v>
      </c>
      <c r="P71">
        <v>0</v>
      </c>
      <c r="Q71">
        <v>16.100000000000001</v>
      </c>
      <c r="R71" s="93">
        <v>14.82</v>
      </c>
      <c r="S71" s="93">
        <v>20</v>
      </c>
      <c r="T71" s="93">
        <v>17.64</v>
      </c>
      <c r="U71">
        <v>0.99</v>
      </c>
      <c r="V71">
        <v>25.640944000000001</v>
      </c>
      <c r="W71">
        <v>1.3</v>
      </c>
      <c r="X71">
        <v>20</v>
      </c>
      <c r="Y71">
        <v>6.66</v>
      </c>
      <c r="Z71">
        <v>6.67</v>
      </c>
      <c r="AA71">
        <v>111.45</v>
      </c>
      <c r="AB71">
        <v>22.29</v>
      </c>
      <c r="AC71">
        <v>31.17</v>
      </c>
      <c r="AD71">
        <v>13</v>
      </c>
      <c r="AE71">
        <v>23</v>
      </c>
      <c r="AF71">
        <v>12</v>
      </c>
      <c r="AG71">
        <v>6.66</v>
      </c>
      <c r="AH71">
        <v>13.33</v>
      </c>
      <c r="AI71">
        <v>13.33</v>
      </c>
      <c r="AJ71">
        <v>24.09</v>
      </c>
      <c r="AK71">
        <v>53</v>
      </c>
      <c r="AL71">
        <v>22</v>
      </c>
    </row>
    <row r="72" spans="1:38">
      <c r="A72" t="s">
        <v>114</v>
      </c>
      <c r="B72" s="34">
        <v>260.72000000000003</v>
      </c>
      <c r="C72" s="34">
        <v>86.91</v>
      </c>
      <c r="D72" s="93">
        <f t="shared" si="1"/>
        <v>28.22</v>
      </c>
      <c r="E72" s="34">
        <v>0</v>
      </c>
      <c r="F72" s="34"/>
      <c r="G72" s="34"/>
      <c r="H72" s="34"/>
      <c r="I72" s="34"/>
      <c r="J72" s="37">
        <v>3.64</v>
      </c>
      <c r="K72" s="37">
        <v>3.64</v>
      </c>
      <c r="L72" s="37">
        <v>3.72</v>
      </c>
      <c r="M72">
        <v>57.79</v>
      </c>
      <c r="N72">
        <v>270.98</v>
      </c>
      <c r="O72">
        <v>99.84</v>
      </c>
      <c r="P72">
        <v>0</v>
      </c>
      <c r="Q72">
        <v>16.13</v>
      </c>
      <c r="R72" s="93">
        <v>10.98</v>
      </c>
      <c r="S72" s="93">
        <v>7</v>
      </c>
      <c r="T72" s="93">
        <v>10.24</v>
      </c>
      <c r="U72">
        <v>0.99</v>
      </c>
      <c r="V72">
        <v>16.561399999999999</v>
      </c>
      <c r="W72">
        <v>1.3</v>
      </c>
      <c r="X72">
        <v>20</v>
      </c>
      <c r="Y72">
        <v>6.66</v>
      </c>
      <c r="Z72">
        <v>6.67</v>
      </c>
      <c r="AA72">
        <v>88.83</v>
      </c>
      <c r="AB72">
        <v>17.77</v>
      </c>
      <c r="AC72">
        <v>22</v>
      </c>
      <c r="AD72">
        <v>10</v>
      </c>
      <c r="AE72">
        <v>17</v>
      </c>
      <c r="AF72">
        <v>8</v>
      </c>
      <c r="AG72">
        <v>6.66</v>
      </c>
      <c r="AH72">
        <v>13.33</v>
      </c>
      <c r="AI72">
        <v>13.33</v>
      </c>
      <c r="AJ72">
        <v>24.09</v>
      </c>
      <c r="AK72">
        <v>39</v>
      </c>
      <c r="AL72">
        <v>16</v>
      </c>
    </row>
    <row r="73" spans="1:38">
      <c r="A73" t="s">
        <v>115</v>
      </c>
      <c r="B73" s="34">
        <v>260.72000000000003</v>
      </c>
      <c r="C73" s="34">
        <v>86.91</v>
      </c>
      <c r="D73" s="93">
        <f t="shared" si="1"/>
        <v>11.08</v>
      </c>
      <c r="E73" s="34">
        <v>0</v>
      </c>
      <c r="F73" s="34"/>
      <c r="G73" s="34"/>
      <c r="H73" s="34"/>
      <c r="I73" s="34"/>
      <c r="J73" s="37">
        <v>2.5</v>
      </c>
      <c r="K73" s="37">
        <v>2.5</v>
      </c>
      <c r="L73" s="37">
        <v>2.56</v>
      </c>
      <c r="M73">
        <v>57.79</v>
      </c>
      <c r="N73">
        <v>270.98</v>
      </c>
      <c r="O73">
        <v>99.84</v>
      </c>
      <c r="P73">
        <v>0</v>
      </c>
      <c r="Q73">
        <v>15.07</v>
      </c>
      <c r="R73" s="93">
        <v>4.83</v>
      </c>
      <c r="S73" s="93">
        <v>1</v>
      </c>
      <c r="T73" s="93">
        <v>5.25</v>
      </c>
      <c r="U73">
        <v>0.99</v>
      </c>
      <c r="V73">
        <v>9.9855499999999999</v>
      </c>
      <c r="W73">
        <v>1.3</v>
      </c>
      <c r="X73">
        <v>20</v>
      </c>
      <c r="Y73">
        <v>6.66</v>
      </c>
      <c r="Z73">
        <v>6.67</v>
      </c>
      <c r="AA73">
        <v>65.72</v>
      </c>
      <c r="AB73">
        <v>13.14</v>
      </c>
      <c r="AC73">
        <v>15.4</v>
      </c>
      <c r="AD73">
        <v>5</v>
      </c>
      <c r="AE73">
        <v>10</v>
      </c>
      <c r="AF73">
        <v>5</v>
      </c>
      <c r="AG73">
        <v>6.66</v>
      </c>
      <c r="AH73">
        <v>13.33</v>
      </c>
      <c r="AI73">
        <v>13.33</v>
      </c>
      <c r="AJ73">
        <v>25.05</v>
      </c>
      <c r="AK73">
        <v>28</v>
      </c>
      <c r="AL73">
        <v>12</v>
      </c>
    </row>
    <row r="74" spans="1:38">
      <c r="A74" t="s">
        <v>116</v>
      </c>
      <c r="B74" s="34">
        <v>260.72000000000003</v>
      </c>
      <c r="C74" s="34">
        <v>86.91</v>
      </c>
      <c r="D74" s="93">
        <f t="shared" si="1"/>
        <v>2.1800000000000002</v>
      </c>
      <c r="E74" s="34">
        <v>0</v>
      </c>
      <c r="F74" s="34"/>
      <c r="G74" s="34"/>
      <c r="H74" s="34"/>
      <c r="I74" s="34"/>
      <c r="J74" s="37">
        <v>1.48</v>
      </c>
      <c r="K74" s="37">
        <v>1.48</v>
      </c>
      <c r="L74" s="37">
        <v>1.51</v>
      </c>
      <c r="M74">
        <v>57.79</v>
      </c>
      <c r="N74">
        <v>270.98</v>
      </c>
      <c r="O74">
        <v>99.84</v>
      </c>
      <c r="P74">
        <v>0</v>
      </c>
      <c r="Q74">
        <v>12.28</v>
      </c>
      <c r="R74" s="93">
        <v>1.06</v>
      </c>
      <c r="S74" s="93">
        <v>0</v>
      </c>
      <c r="T74" s="93">
        <v>1.1200000000000001</v>
      </c>
      <c r="U74">
        <v>0.99</v>
      </c>
      <c r="V74">
        <v>5.5334560000000002</v>
      </c>
      <c r="W74">
        <v>1.3</v>
      </c>
      <c r="X74">
        <v>20</v>
      </c>
      <c r="Y74">
        <v>6.66</v>
      </c>
      <c r="Z74">
        <v>6.67</v>
      </c>
      <c r="AA74">
        <v>43.12</v>
      </c>
      <c r="AB74">
        <v>8.6199999999999992</v>
      </c>
      <c r="AC74">
        <v>10.95</v>
      </c>
      <c r="AD74">
        <v>3</v>
      </c>
      <c r="AE74">
        <v>5</v>
      </c>
      <c r="AF74">
        <v>2</v>
      </c>
      <c r="AG74">
        <v>6.66</v>
      </c>
      <c r="AH74">
        <v>13.33</v>
      </c>
      <c r="AI74">
        <v>13.33</v>
      </c>
      <c r="AJ74">
        <v>25.05</v>
      </c>
      <c r="AK74">
        <v>18</v>
      </c>
      <c r="AL74">
        <v>7</v>
      </c>
    </row>
    <row r="75" spans="1:38">
      <c r="A75" t="s">
        <v>117</v>
      </c>
      <c r="B75" s="34">
        <v>260.72000000000003</v>
      </c>
      <c r="C75" s="34">
        <v>86.91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0.73</v>
      </c>
      <c r="K75" s="37">
        <v>0.73</v>
      </c>
      <c r="L75" s="37">
        <v>0.74</v>
      </c>
      <c r="M75">
        <v>57.79</v>
      </c>
      <c r="N75">
        <v>270.98</v>
      </c>
      <c r="O75">
        <v>99.84</v>
      </c>
      <c r="P75">
        <v>0</v>
      </c>
      <c r="Q75">
        <v>11.1</v>
      </c>
      <c r="R75" s="93">
        <v>0</v>
      </c>
      <c r="S75" s="93">
        <v>0</v>
      </c>
      <c r="T75" s="93">
        <v>0</v>
      </c>
      <c r="U75">
        <v>0.99</v>
      </c>
      <c r="V75">
        <v>1.305428</v>
      </c>
      <c r="W75">
        <v>1.3</v>
      </c>
      <c r="X75">
        <v>21.5</v>
      </c>
      <c r="Y75">
        <v>7.16</v>
      </c>
      <c r="Z75">
        <v>7.17</v>
      </c>
      <c r="AA75">
        <v>23.52</v>
      </c>
      <c r="AB75">
        <v>4.7</v>
      </c>
      <c r="AC75">
        <v>4.1100000000000003</v>
      </c>
      <c r="AD75">
        <v>2</v>
      </c>
      <c r="AE75">
        <v>1</v>
      </c>
      <c r="AF75">
        <v>1</v>
      </c>
      <c r="AG75">
        <v>6.66</v>
      </c>
      <c r="AH75">
        <v>14</v>
      </c>
      <c r="AI75">
        <v>14</v>
      </c>
      <c r="AJ75">
        <v>25.05</v>
      </c>
      <c r="AK75">
        <v>7</v>
      </c>
      <c r="AL75">
        <v>3</v>
      </c>
    </row>
    <row r="76" spans="1:38">
      <c r="A76" t="s">
        <v>118</v>
      </c>
      <c r="B76" s="34">
        <v>260.72000000000003</v>
      </c>
      <c r="C76" s="34">
        <v>86.91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0.28000000000000003</v>
      </c>
      <c r="K76" s="37">
        <v>0.28000000000000003</v>
      </c>
      <c r="L76" s="37">
        <v>0.28999999999999998</v>
      </c>
      <c r="M76">
        <v>57.79</v>
      </c>
      <c r="N76">
        <v>270.98</v>
      </c>
      <c r="O76">
        <v>99.84</v>
      </c>
      <c r="P76">
        <v>0</v>
      </c>
      <c r="Q76">
        <v>10.66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1.3</v>
      </c>
      <c r="X76">
        <v>21.5</v>
      </c>
      <c r="Y76">
        <v>7.16</v>
      </c>
      <c r="Z76">
        <v>7.17</v>
      </c>
      <c r="AA76">
        <v>8.92</v>
      </c>
      <c r="AB76">
        <v>1.78</v>
      </c>
      <c r="AC76">
        <v>0</v>
      </c>
      <c r="AD76">
        <v>1</v>
      </c>
      <c r="AE76">
        <v>0</v>
      </c>
      <c r="AF76">
        <v>0</v>
      </c>
      <c r="AG76">
        <v>6.66</v>
      </c>
      <c r="AH76">
        <v>14.67</v>
      </c>
      <c r="AI76">
        <v>14.67</v>
      </c>
      <c r="AJ76">
        <v>26.01</v>
      </c>
      <c r="AK76">
        <v>1</v>
      </c>
      <c r="AL76">
        <v>1</v>
      </c>
    </row>
    <row r="77" spans="1:38">
      <c r="A77" t="s">
        <v>119</v>
      </c>
      <c r="B77" s="34">
        <v>260.72000000000003</v>
      </c>
      <c r="C77" s="34">
        <v>86.91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57.79</v>
      </c>
      <c r="N77">
        <v>270.98</v>
      </c>
      <c r="O77">
        <v>99.84</v>
      </c>
      <c r="P77">
        <v>0</v>
      </c>
      <c r="Q77">
        <v>10.46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1.3</v>
      </c>
      <c r="X77">
        <v>21.5</v>
      </c>
      <c r="Y77">
        <v>7.16</v>
      </c>
      <c r="Z77">
        <v>7.17</v>
      </c>
      <c r="AA77">
        <v>1.49</v>
      </c>
      <c r="AB77">
        <v>0.3</v>
      </c>
      <c r="AC77">
        <v>0</v>
      </c>
      <c r="AD77">
        <v>0.02</v>
      </c>
      <c r="AE77">
        <v>0</v>
      </c>
      <c r="AF77">
        <v>0</v>
      </c>
      <c r="AG77">
        <v>6.66</v>
      </c>
      <c r="AH77">
        <v>15</v>
      </c>
      <c r="AI77">
        <v>15</v>
      </c>
      <c r="AJ77">
        <v>26.01</v>
      </c>
      <c r="AK77">
        <v>1</v>
      </c>
      <c r="AL77">
        <v>0</v>
      </c>
    </row>
    <row r="78" spans="1:38">
      <c r="A78" t="s">
        <v>120</v>
      </c>
      <c r="B78" s="34">
        <v>260.72000000000003</v>
      </c>
      <c r="C78" s="34">
        <v>86.91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57.79</v>
      </c>
      <c r="N78">
        <v>270.98</v>
      </c>
      <c r="O78">
        <v>99.84</v>
      </c>
      <c r="P78">
        <v>0</v>
      </c>
      <c r="Q78">
        <v>10.66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1.3</v>
      </c>
      <c r="X78">
        <v>21.5</v>
      </c>
      <c r="Y78">
        <v>7.16</v>
      </c>
      <c r="Z78">
        <v>7.17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16</v>
      </c>
      <c r="AI78">
        <v>16</v>
      </c>
      <c r="AJ78">
        <v>26.01</v>
      </c>
      <c r="AK78">
        <v>0</v>
      </c>
      <c r="AL78">
        <v>0</v>
      </c>
    </row>
    <row r="79" spans="1:38">
      <c r="A79" t="s">
        <v>121</v>
      </c>
      <c r="B79" s="34">
        <v>260.72000000000003</v>
      </c>
      <c r="C79" s="34">
        <v>86.91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57.79</v>
      </c>
      <c r="N79">
        <v>270.98</v>
      </c>
      <c r="O79">
        <v>99.84</v>
      </c>
      <c r="P79">
        <v>0</v>
      </c>
      <c r="Q79">
        <v>10.89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1.25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17.329999999999998</v>
      </c>
      <c r="AI79">
        <v>17.329999999999998</v>
      </c>
      <c r="AJ79">
        <v>26.01</v>
      </c>
      <c r="AK79">
        <v>0</v>
      </c>
      <c r="AL79">
        <v>0</v>
      </c>
    </row>
    <row r="80" spans="1:38">
      <c r="A80" t="s">
        <v>122</v>
      </c>
      <c r="B80" s="34">
        <v>260.72000000000003</v>
      </c>
      <c r="C80" s="34">
        <v>86.91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57.79</v>
      </c>
      <c r="N80">
        <v>270.98</v>
      </c>
      <c r="O80">
        <v>99.84</v>
      </c>
      <c r="P80">
        <v>0</v>
      </c>
      <c r="Q80">
        <v>10.14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1.25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18</v>
      </c>
      <c r="AI80">
        <v>18</v>
      </c>
      <c r="AJ80">
        <v>25.05</v>
      </c>
      <c r="AK80">
        <v>0</v>
      </c>
      <c r="AL80">
        <v>0</v>
      </c>
    </row>
    <row r="81" spans="1:38">
      <c r="A81" t="s">
        <v>123</v>
      </c>
      <c r="B81" s="34">
        <v>260.72000000000003</v>
      </c>
      <c r="C81" s="34">
        <v>86.91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57.79</v>
      </c>
      <c r="N81">
        <v>270.98</v>
      </c>
      <c r="O81">
        <v>99.84</v>
      </c>
      <c r="P81">
        <v>0</v>
      </c>
      <c r="Q81">
        <v>8.81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1.25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18.329999999999998</v>
      </c>
      <c r="AI81">
        <v>18.329999999999998</v>
      </c>
      <c r="AJ81">
        <v>25.05</v>
      </c>
      <c r="AK81">
        <v>0</v>
      </c>
      <c r="AL81">
        <v>0</v>
      </c>
    </row>
    <row r="82" spans="1:38">
      <c r="A82" t="s">
        <v>124</v>
      </c>
      <c r="B82" s="34">
        <v>260.72000000000003</v>
      </c>
      <c r="C82" s="34">
        <v>86.91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57.79</v>
      </c>
      <c r="N82">
        <v>270.98</v>
      </c>
      <c r="O82">
        <v>99.84</v>
      </c>
      <c r="P82">
        <v>0</v>
      </c>
      <c r="Q82">
        <v>8.61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1.25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18.670000000000002</v>
      </c>
      <c r="AI82">
        <v>18.670000000000002</v>
      </c>
      <c r="AJ82">
        <v>25.05</v>
      </c>
      <c r="AK82">
        <v>0</v>
      </c>
      <c r="AL82">
        <v>0</v>
      </c>
    </row>
    <row r="83" spans="1:38">
      <c r="A83" t="s">
        <v>125</v>
      </c>
      <c r="B83" s="34">
        <v>260.72000000000003</v>
      </c>
      <c r="C83" s="34">
        <v>86.91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57.79</v>
      </c>
      <c r="N83">
        <v>270.98</v>
      </c>
      <c r="O83">
        <v>99.84</v>
      </c>
      <c r="P83">
        <v>0</v>
      </c>
      <c r="Q83">
        <v>8.41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1.25</v>
      </c>
      <c r="X83">
        <v>23</v>
      </c>
      <c r="Y83">
        <v>7.66</v>
      </c>
      <c r="Z83">
        <v>7.67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19.329999999999998</v>
      </c>
      <c r="AI83">
        <v>19.329999999999998</v>
      </c>
      <c r="AJ83">
        <v>25.05</v>
      </c>
      <c r="AK83">
        <v>0</v>
      </c>
      <c r="AL83">
        <v>0</v>
      </c>
    </row>
    <row r="84" spans="1:38">
      <c r="A84" t="s">
        <v>126</v>
      </c>
      <c r="B84" s="34">
        <v>260.72000000000003</v>
      </c>
      <c r="C84" s="34">
        <v>86.91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57.79</v>
      </c>
      <c r="N84">
        <v>270.98</v>
      </c>
      <c r="O84">
        <v>99.84</v>
      </c>
      <c r="P84">
        <v>0</v>
      </c>
      <c r="Q84">
        <v>8.01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1.25</v>
      </c>
      <c r="X84">
        <v>26</v>
      </c>
      <c r="Y84">
        <v>8.66</v>
      </c>
      <c r="Z84">
        <v>8.67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19.670000000000002</v>
      </c>
      <c r="AI84">
        <v>19.670000000000002</v>
      </c>
      <c r="AJ84">
        <v>25.05</v>
      </c>
      <c r="AK84">
        <v>0</v>
      </c>
      <c r="AL84">
        <v>0</v>
      </c>
    </row>
    <row r="85" spans="1:38">
      <c r="A85" t="s">
        <v>127</v>
      </c>
      <c r="B85" s="34">
        <v>260.72000000000003</v>
      </c>
      <c r="C85" s="34">
        <v>86.91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57.79</v>
      </c>
      <c r="N85">
        <v>270.98</v>
      </c>
      <c r="O85">
        <v>99.84</v>
      </c>
      <c r="P85">
        <v>0</v>
      </c>
      <c r="Q85">
        <v>7.61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1.25</v>
      </c>
      <c r="X85">
        <v>26</v>
      </c>
      <c r="Y85">
        <v>8.66</v>
      </c>
      <c r="Z85">
        <v>8.67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19.670000000000002</v>
      </c>
      <c r="AI85">
        <v>19.670000000000002</v>
      </c>
      <c r="AJ85">
        <v>25.05</v>
      </c>
      <c r="AK85">
        <v>0</v>
      </c>
      <c r="AL85">
        <v>0</v>
      </c>
    </row>
    <row r="86" spans="1:38">
      <c r="A86" t="s">
        <v>128</v>
      </c>
      <c r="B86" s="34">
        <v>260.72000000000003</v>
      </c>
      <c r="C86" s="34">
        <v>86.91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57.79</v>
      </c>
      <c r="N86">
        <v>270.98</v>
      </c>
      <c r="O86">
        <v>99.84</v>
      </c>
      <c r="P86">
        <v>0</v>
      </c>
      <c r="Q86">
        <v>7.41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1.25</v>
      </c>
      <c r="X86">
        <v>26</v>
      </c>
      <c r="Y86">
        <v>8.66</v>
      </c>
      <c r="Z86">
        <v>8.67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20</v>
      </c>
      <c r="AI86">
        <v>20</v>
      </c>
      <c r="AJ86">
        <v>25.05</v>
      </c>
      <c r="AK86">
        <v>0</v>
      </c>
      <c r="AL86">
        <v>0</v>
      </c>
    </row>
    <row r="87" spans="1:38">
      <c r="A87" t="s">
        <v>129</v>
      </c>
      <c r="B87" s="34">
        <v>234.04</v>
      </c>
      <c r="C87" s="34">
        <v>67.959999999999994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47.21</v>
      </c>
      <c r="N87">
        <v>270.98</v>
      </c>
      <c r="O87">
        <v>99.84</v>
      </c>
      <c r="P87">
        <v>0</v>
      </c>
      <c r="Q87">
        <v>7.41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1.2</v>
      </c>
      <c r="X87">
        <v>25</v>
      </c>
      <c r="Y87">
        <v>8.34</v>
      </c>
      <c r="Z87">
        <v>8.33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7.66</v>
      </c>
      <c r="AH87">
        <v>20.329999999999998</v>
      </c>
      <c r="AI87">
        <v>20.329999999999998</v>
      </c>
      <c r="AJ87">
        <v>25.05</v>
      </c>
      <c r="AK87">
        <v>0</v>
      </c>
      <c r="AL87">
        <v>0</v>
      </c>
    </row>
    <row r="88" spans="1:38">
      <c r="A88" t="s">
        <v>130</v>
      </c>
      <c r="B88" s="34">
        <v>234.04</v>
      </c>
      <c r="C88" s="34">
        <v>57.44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33.049999999999997</v>
      </c>
      <c r="N88">
        <v>270.98</v>
      </c>
      <c r="O88">
        <v>98.28</v>
      </c>
      <c r="P88">
        <v>0</v>
      </c>
      <c r="Q88">
        <v>7.41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1.2</v>
      </c>
      <c r="X88">
        <v>25</v>
      </c>
      <c r="Y88">
        <v>8.34</v>
      </c>
      <c r="Z88">
        <v>8.33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7.66</v>
      </c>
      <c r="AH88">
        <v>20.67</v>
      </c>
      <c r="AI88">
        <v>20.67</v>
      </c>
      <c r="AJ88">
        <v>25.05</v>
      </c>
      <c r="AK88">
        <v>0</v>
      </c>
      <c r="AL88">
        <v>0</v>
      </c>
    </row>
    <row r="89" spans="1:38">
      <c r="A89" t="s">
        <v>131</v>
      </c>
      <c r="B89" s="34">
        <v>260.72000000000003</v>
      </c>
      <c r="C89" s="34">
        <v>75.97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47.21</v>
      </c>
      <c r="N89">
        <v>270.98</v>
      </c>
      <c r="O89">
        <v>81.900000000000006</v>
      </c>
      <c r="P89">
        <v>0</v>
      </c>
      <c r="Q89">
        <v>7.41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1.2</v>
      </c>
      <c r="X89">
        <v>25</v>
      </c>
      <c r="Y89">
        <v>8.34</v>
      </c>
      <c r="Z89">
        <v>8.33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7.66</v>
      </c>
      <c r="AH89">
        <v>21.67</v>
      </c>
      <c r="AI89">
        <v>21.67</v>
      </c>
      <c r="AJ89">
        <v>25.05</v>
      </c>
      <c r="AK89">
        <v>0</v>
      </c>
      <c r="AL89">
        <v>0</v>
      </c>
    </row>
    <row r="90" spans="1:38">
      <c r="A90" t="s">
        <v>132</v>
      </c>
      <c r="B90" s="34">
        <v>260.72000000000003</v>
      </c>
      <c r="C90" s="34">
        <v>75.97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47.21</v>
      </c>
      <c r="N90">
        <v>270.98</v>
      </c>
      <c r="O90">
        <v>77.08</v>
      </c>
      <c r="P90">
        <v>0</v>
      </c>
      <c r="Q90">
        <v>7.41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1.2</v>
      </c>
      <c r="X90">
        <v>25</v>
      </c>
      <c r="Y90">
        <v>8.34</v>
      </c>
      <c r="Z90">
        <v>8.33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7.66</v>
      </c>
      <c r="AH90">
        <v>21.33</v>
      </c>
      <c r="AI90">
        <v>21.33</v>
      </c>
      <c r="AJ90">
        <v>25.05</v>
      </c>
      <c r="AK90">
        <v>0</v>
      </c>
      <c r="AL90">
        <v>0</v>
      </c>
    </row>
    <row r="91" spans="1:38">
      <c r="A91" t="s">
        <v>133</v>
      </c>
      <c r="B91" s="34">
        <v>260.72000000000003</v>
      </c>
      <c r="C91" s="34">
        <v>86.91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47.21</v>
      </c>
      <c r="N91">
        <v>270.98</v>
      </c>
      <c r="O91">
        <v>99.84</v>
      </c>
      <c r="P91">
        <v>0</v>
      </c>
      <c r="Q91">
        <v>7.21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1.2</v>
      </c>
      <c r="X91">
        <v>25</v>
      </c>
      <c r="Y91">
        <v>8.34</v>
      </c>
      <c r="Z91">
        <v>8.33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7.66</v>
      </c>
      <c r="AH91">
        <v>21</v>
      </c>
      <c r="AI91">
        <v>21</v>
      </c>
      <c r="AJ91">
        <v>25.05</v>
      </c>
      <c r="AK91">
        <v>0</v>
      </c>
      <c r="AL91">
        <v>0</v>
      </c>
    </row>
    <row r="92" spans="1:38">
      <c r="A92" t="s">
        <v>134</v>
      </c>
      <c r="B92" s="34">
        <v>260.72000000000003</v>
      </c>
      <c r="C92" s="34">
        <v>86.91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47.21</v>
      </c>
      <c r="N92">
        <v>270.98</v>
      </c>
      <c r="O92">
        <v>99.84</v>
      </c>
      <c r="P92">
        <v>0</v>
      </c>
      <c r="Q92">
        <v>7.21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1.2</v>
      </c>
      <c r="X92">
        <v>25</v>
      </c>
      <c r="Y92">
        <v>8.34</v>
      </c>
      <c r="Z92">
        <v>8.33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</v>
      </c>
      <c r="AH92">
        <v>20.67</v>
      </c>
      <c r="AI92">
        <v>20.67</v>
      </c>
      <c r="AJ92">
        <v>25.05</v>
      </c>
      <c r="AK92">
        <v>0</v>
      </c>
      <c r="AL92">
        <v>0</v>
      </c>
    </row>
    <row r="93" spans="1:38">
      <c r="A93" t="s">
        <v>135</v>
      </c>
      <c r="B93" s="34">
        <v>260.72000000000003</v>
      </c>
      <c r="C93" s="34">
        <v>86.91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47.21</v>
      </c>
      <c r="N93">
        <v>270.98</v>
      </c>
      <c r="O93">
        <v>99.84</v>
      </c>
      <c r="P93">
        <v>0</v>
      </c>
      <c r="Q93">
        <v>7.21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1.2</v>
      </c>
      <c r="X93">
        <v>25</v>
      </c>
      <c r="Y93">
        <v>8.34</v>
      </c>
      <c r="Z93">
        <v>8.33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20</v>
      </c>
      <c r="AI93">
        <v>20</v>
      </c>
      <c r="AJ93">
        <v>25.05</v>
      </c>
      <c r="AK93">
        <v>0</v>
      </c>
      <c r="AL93">
        <v>0</v>
      </c>
    </row>
    <row r="94" spans="1:38">
      <c r="A94" t="s">
        <v>136</v>
      </c>
      <c r="B94" s="34">
        <v>260.72000000000003</v>
      </c>
      <c r="C94" s="34">
        <v>86.91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47.21</v>
      </c>
      <c r="N94">
        <v>270.98</v>
      </c>
      <c r="O94">
        <v>99.84</v>
      </c>
      <c r="P94">
        <v>0</v>
      </c>
      <c r="Q94">
        <v>7.21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1.2</v>
      </c>
      <c r="X94">
        <v>25</v>
      </c>
      <c r="Y94">
        <v>8.34</v>
      </c>
      <c r="Z94">
        <v>8.33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19.329999999999998</v>
      </c>
      <c r="AI94">
        <v>19.329999999999998</v>
      </c>
      <c r="AJ94">
        <v>25.05</v>
      </c>
      <c r="AK94">
        <v>0</v>
      </c>
      <c r="AL94">
        <v>0</v>
      </c>
    </row>
    <row r="95" spans="1:38">
      <c r="A95" t="s">
        <v>137</v>
      </c>
      <c r="B95" s="34">
        <v>260.72000000000003</v>
      </c>
      <c r="C95" s="34">
        <v>75.97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47.21</v>
      </c>
      <c r="N95">
        <v>270.98</v>
      </c>
      <c r="O95">
        <v>99.84</v>
      </c>
      <c r="P95">
        <v>0</v>
      </c>
      <c r="Q95">
        <v>7.21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1.2</v>
      </c>
      <c r="X95">
        <v>25</v>
      </c>
      <c r="Y95">
        <v>8.34</v>
      </c>
      <c r="Z95">
        <v>8.33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18.329999999999998</v>
      </c>
      <c r="AI95">
        <v>18.329999999999998</v>
      </c>
      <c r="AJ95">
        <v>25.05</v>
      </c>
      <c r="AK95">
        <v>0</v>
      </c>
      <c r="AL95">
        <v>0</v>
      </c>
    </row>
    <row r="96" spans="1:38">
      <c r="A96" t="s">
        <v>138</v>
      </c>
      <c r="B96" s="34">
        <v>260.72000000000003</v>
      </c>
      <c r="C96" s="34">
        <v>75.97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47.21</v>
      </c>
      <c r="N96">
        <v>270.98</v>
      </c>
      <c r="O96">
        <v>70.930000000000007</v>
      </c>
      <c r="P96">
        <v>0</v>
      </c>
      <c r="Q96">
        <v>7.21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1.2</v>
      </c>
      <c r="X96">
        <v>25</v>
      </c>
      <c r="Y96">
        <v>8.34</v>
      </c>
      <c r="Z96">
        <v>8.33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18.329999999999998</v>
      </c>
      <c r="AI96">
        <v>18.329999999999998</v>
      </c>
      <c r="AJ96">
        <v>25.05</v>
      </c>
      <c r="AK96">
        <v>0</v>
      </c>
      <c r="AL96">
        <v>0</v>
      </c>
    </row>
    <row r="97" spans="1:50">
      <c r="A97" t="s">
        <v>139</v>
      </c>
      <c r="B97" s="34">
        <v>260.72000000000003</v>
      </c>
      <c r="C97" s="34">
        <v>57.07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47.21</v>
      </c>
      <c r="N97">
        <v>270.98</v>
      </c>
      <c r="O97">
        <v>62.63</v>
      </c>
      <c r="P97">
        <v>0</v>
      </c>
      <c r="Q97">
        <v>7.21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1.2</v>
      </c>
      <c r="X97">
        <v>25</v>
      </c>
      <c r="Y97">
        <v>8.34</v>
      </c>
      <c r="Z97">
        <v>8.33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18.329999999999998</v>
      </c>
      <c r="AI97">
        <v>18.329999999999998</v>
      </c>
      <c r="AJ97">
        <v>25.05</v>
      </c>
      <c r="AK97">
        <v>0</v>
      </c>
      <c r="AL97">
        <v>0</v>
      </c>
    </row>
    <row r="98" spans="1:50">
      <c r="A98" t="s">
        <v>140</v>
      </c>
      <c r="B98" s="34">
        <v>260.72000000000003</v>
      </c>
      <c r="C98" s="34">
        <v>52.25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47.21</v>
      </c>
      <c r="N98">
        <v>270.98</v>
      </c>
      <c r="O98">
        <v>67.44</v>
      </c>
      <c r="P98">
        <v>0</v>
      </c>
      <c r="Q98">
        <v>7.21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1.2</v>
      </c>
      <c r="X98">
        <v>25</v>
      </c>
      <c r="Y98">
        <v>8.34</v>
      </c>
      <c r="Z98">
        <v>8.33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18.329999999999998</v>
      </c>
      <c r="AI98">
        <v>18.329999999999998</v>
      </c>
      <c r="AJ98">
        <v>25.05</v>
      </c>
      <c r="AK98">
        <v>0</v>
      </c>
      <c r="AL98">
        <v>0</v>
      </c>
    </row>
    <row r="99" spans="1:50">
      <c r="A99" t="s">
        <v>141</v>
      </c>
      <c r="B99" s="34">
        <f>SUM(B3:B98)/4000</f>
        <v>5.8896900000000061</v>
      </c>
      <c r="C99" s="34">
        <f t="shared" ref="C99:P99" si="2">SUM(C3:C98)/4000</f>
        <v>1.6834049999999994</v>
      </c>
      <c r="D99" s="93">
        <f t="shared" ref="D99" si="3">SUM(D3:D98)/4000</f>
        <v>0.90639000000000047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0.11982000000000001</v>
      </c>
      <c r="K99" s="37">
        <f t="shared" si="2"/>
        <v>0.11982000000000001</v>
      </c>
      <c r="L99" s="37">
        <f t="shared" si="2"/>
        <v>0.12282500000000003</v>
      </c>
      <c r="M99">
        <f t="shared" si="2"/>
        <v>1.1506924999999999</v>
      </c>
      <c r="N99">
        <f t="shared" si="2"/>
        <v>6.4661899999999921</v>
      </c>
      <c r="O99">
        <f t="shared" si="2"/>
        <v>2.0409875000000008</v>
      </c>
      <c r="P99">
        <f t="shared" si="2"/>
        <v>0</v>
      </c>
      <c r="Q99">
        <f t="shared" ref="Q99:AF99" si="5">SUM(Q3:Q98)/4000</f>
        <v>0.19552499999999998</v>
      </c>
      <c r="R99" s="93">
        <f t="shared" si="5"/>
        <v>0.30431000000000014</v>
      </c>
      <c r="S99" s="93">
        <f t="shared" si="5"/>
        <v>0.29823500000000014</v>
      </c>
      <c r="T99" s="93">
        <f t="shared" si="5"/>
        <v>0.30384500000000009</v>
      </c>
      <c r="U99">
        <f t="shared" si="5"/>
        <v>2.2130000000000018E-2</v>
      </c>
      <c r="V99">
        <f t="shared" si="5"/>
        <v>1.0041688275000005</v>
      </c>
      <c r="W99">
        <f t="shared" si="5"/>
        <v>2.7735000000000006E-2</v>
      </c>
      <c r="X99">
        <f t="shared" si="5"/>
        <v>0.56880249999999999</v>
      </c>
      <c r="Y99">
        <f t="shared" si="5"/>
        <v>0.18950250000000021</v>
      </c>
      <c r="Z99">
        <f t="shared" si="5"/>
        <v>0.18964250000000016</v>
      </c>
      <c r="AA99">
        <f t="shared" si="5"/>
        <v>1.8982524999999999</v>
      </c>
      <c r="AB99">
        <f t="shared" si="5"/>
        <v>0.379635</v>
      </c>
      <c r="AC99">
        <f t="shared" si="5"/>
        <v>0.70212250000000009</v>
      </c>
      <c r="AD99">
        <f t="shared" si="5"/>
        <v>0.34763750000000004</v>
      </c>
      <c r="AE99">
        <f t="shared" si="5"/>
        <v>0.69374999999999998</v>
      </c>
      <c r="AF99">
        <f t="shared" si="5"/>
        <v>0.34825</v>
      </c>
      <c r="AG99">
        <f t="shared" ref="AG99:AM99" si="6">SUM(AG3:AG98)/4000</f>
        <v>0.17105750000000014</v>
      </c>
      <c r="AH99">
        <f t="shared" si="6"/>
        <v>0.37580500000000022</v>
      </c>
      <c r="AI99">
        <f t="shared" si="6"/>
        <v>0.37580500000000022</v>
      </c>
      <c r="AJ99">
        <f t="shared" si="6"/>
        <v>0.39478499999999966</v>
      </c>
      <c r="AK99">
        <f t="shared" si="6"/>
        <v>1.46225</v>
      </c>
      <c r="AL99">
        <f t="shared" si="6"/>
        <v>0.62250000000000005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269.78373103981136</v>
      </c>
      <c r="L3">
        <v>3.8502238468495626</v>
      </c>
      <c r="M3">
        <v>61.441386281588443</v>
      </c>
      <c r="N3">
        <v>49.990294676509365</v>
      </c>
      <c r="O3">
        <v>34.630768567932925</v>
      </c>
      <c r="P3">
        <v>23.910702677355374</v>
      </c>
      <c r="Q3">
        <v>2.8873171465838507</v>
      </c>
      <c r="R3">
        <v>9.6322772158196148</v>
      </c>
      <c r="S3">
        <v>6.7434737205002717</v>
      </c>
      <c r="T3">
        <v>0</v>
      </c>
      <c r="U3">
        <v>59.840725976008727</v>
      </c>
      <c r="V3">
        <v>4.8165640586400498</v>
      </c>
      <c r="W3">
        <v>10.596978643497756</v>
      </c>
      <c r="X3">
        <v>62.428185926492354</v>
      </c>
      <c r="Y3">
        <v>0</v>
      </c>
      <c r="Z3">
        <v>2.7592875746363625</v>
      </c>
      <c r="AA3">
        <v>0</v>
      </c>
      <c r="AB3">
        <v>0</v>
      </c>
      <c r="AC3">
        <v>0</v>
      </c>
      <c r="AD3">
        <v>0</v>
      </c>
      <c r="AE3">
        <v>0.8143984848012471</v>
      </c>
      <c r="AF3">
        <v>5.5976944716024351</v>
      </c>
      <c r="AG3">
        <v>29.103263048799999</v>
      </c>
      <c r="AH3">
        <v>0</v>
      </c>
      <c r="AI3">
        <v>0</v>
      </c>
      <c r="AJ3">
        <v>0</v>
      </c>
      <c r="AK3">
        <v>22.824833359810878</v>
      </c>
      <c r="AL3">
        <v>9.187839649999999</v>
      </c>
      <c r="AM3">
        <v>2.2335702049512376</v>
      </c>
      <c r="AN3">
        <v>0</v>
      </c>
      <c r="AO3">
        <v>0</v>
      </c>
      <c r="AP3">
        <v>0</v>
      </c>
      <c r="AQ3">
        <v>0</v>
      </c>
      <c r="AR3">
        <v>17.753643699999994</v>
      </c>
      <c r="AS3">
        <v>13.497719314897415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704.32487958708919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269.78373103981136</v>
      </c>
      <c r="L4">
        <v>3.8502238468495626</v>
      </c>
      <c r="M4">
        <v>61.441386281588443</v>
      </c>
      <c r="N4">
        <v>49.990294676509365</v>
      </c>
      <c r="O4">
        <v>34.642270028053368</v>
      </c>
      <c r="P4">
        <v>23.910702677355374</v>
      </c>
      <c r="Q4">
        <v>2.8873171465838507</v>
      </c>
      <c r="R4">
        <v>9.6322772158196148</v>
      </c>
      <c r="S4">
        <v>6.7434737205002717</v>
      </c>
      <c r="T4">
        <v>0</v>
      </c>
      <c r="U4">
        <v>59.840725976008727</v>
      </c>
      <c r="V4">
        <v>4.8165640586400498</v>
      </c>
      <c r="W4">
        <v>10.596978643497756</v>
      </c>
      <c r="X4">
        <v>43.359096578407424</v>
      </c>
      <c r="Y4">
        <v>0</v>
      </c>
      <c r="Z4">
        <v>2.7592875746363625</v>
      </c>
      <c r="AA4">
        <v>0</v>
      </c>
      <c r="AB4">
        <v>0</v>
      </c>
      <c r="AC4">
        <v>0</v>
      </c>
      <c r="AD4">
        <v>0</v>
      </c>
      <c r="AE4">
        <v>0.8143984848012471</v>
      </c>
      <c r="AF4">
        <v>5.5976944716024351</v>
      </c>
      <c r="AG4">
        <v>29.103263048799999</v>
      </c>
      <c r="AH4">
        <v>0</v>
      </c>
      <c r="AI4">
        <v>0</v>
      </c>
      <c r="AJ4">
        <v>0</v>
      </c>
      <c r="AK4">
        <v>22.824833359810878</v>
      </c>
      <c r="AL4">
        <v>40.51002064802065</v>
      </c>
      <c r="AM4">
        <v>2.2335702049512376</v>
      </c>
      <c r="AN4">
        <v>0</v>
      </c>
      <c r="AO4">
        <v>0</v>
      </c>
      <c r="AP4">
        <v>0</v>
      </c>
      <c r="AQ4">
        <v>0</v>
      </c>
      <c r="AR4">
        <v>17.753643699999994</v>
      </c>
      <c r="AS4">
        <v>13.497719314897415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716.5894726971452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269.78373103981136</v>
      </c>
      <c r="L5">
        <v>3.8502238468495626</v>
      </c>
      <c r="M5">
        <v>61.441386281588443</v>
      </c>
      <c r="N5">
        <v>49.990294676509365</v>
      </c>
      <c r="O5">
        <v>34.642270028053368</v>
      </c>
      <c r="P5">
        <v>23.910702677355374</v>
      </c>
      <c r="Q5">
        <v>2.8873171465838507</v>
      </c>
      <c r="R5">
        <v>9.6339918759213763</v>
      </c>
      <c r="S5">
        <v>6.7434737205002717</v>
      </c>
      <c r="T5">
        <v>0</v>
      </c>
      <c r="U5">
        <v>59.840725976008727</v>
      </c>
      <c r="V5">
        <v>4.8165640586400498</v>
      </c>
      <c r="W5">
        <v>10.596978643497756</v>
      </c>
      <c r="X5">
        <v>34.688766476478314</v>
      </c>
      <c r="Y5">
        <v>0</v>
      </c>
      <c r="Z5">
        <v>2.7592875746363625</v>
      </c>
      <c r="AA5">
        <v>0</v>
      </c>
      <c r="AB5">
        <v>0</v>
      </c>
      <c r="AC5">
        <v>0</v>
      </c>
      <c r="AD5">
        <v>0</v>
      </c>
      <c r="AE5">
        <v>0.8143984848012471</v>
      </c>
      <c r="AF5">
        <v>5.5976944716024351</v>
      </c>
      <c r="AG5">
        <v>29.103263048799999</v>
      </c>
      <c r="AH5">
        <v>0</v>
      </c>
      <c r="AI5">
        <v>0</v>
      </c>
      <c r="AJ5">
        <v>0</v>
      </c>
      <c r="AK5">
        <v>22.824833359810878</v>
      </c>
      <c r="AL5">
        <v>40.51002064802065</v>
      </c>
      <c r="AM5">
        <v>2.2335702049512376</v>
      </c>
      <c r="AN5">
        <v>0</v>
      </c>
      <c r="AO5">
        <v>0</v>
      </c>
      <c r="AP5">
        <v>0</v>
      </c>
      <c r="AQ5">
        <v>0</v>
      </c>
      <c r="AR5">
        <v>14.950436799999993</v>
      </c>
      <c r="AS5">
        <v>13.497719314897415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705.11765035531801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269.78373103981136</v>
      </c>
      <c r="L6">
        <v>3.8502238468495626</v>
      </c>
      <c r="M6">
        <v>61.441386281588443</v>
      </c>
      <c r="N6">
        <v>49.990294676509365</v>
      </c>
      <c r="O6">
        <v>34.642270028053368</v>
      </c>
      <c r="P6">
        <v>23.910702677355374</v>
      </c>
      <c r="Q6">
        <v>2.8873171465838507</v>
      </c>
      <c r="R6">
        <v>9.6339918759213763</v>
      </c>
      <c r="S6">
        <v>6.7434737205002717</v>
      </c>
      <c r="T6">
        <v>0</v>
      </c>
      <c r="U6">
        <v>59.840725976008727</v>
      </c>
      <c r="V6">
        <v>4.8165640586400498</v>
      </c>
      <c r="W6">
        <v>10.596978643497756</v>
      </c>
      <c r="X6">
        <v>34.688766476478314</v>
      </c>
      <c r="Y6">
        <v>0</v>
      </c>
      <c r="Z6">
        <v>2.7592875746363625</v>
      </c>
      <c r="AA6">
        <v>0</v>
      </c>
      <c r="AB6">
        <v>0</v>
      </c>
      <c r="AC6">
        <v>0</v>
      </c>
      <c r="AD6">
        <v>0</v>
      </c>
      <c r="AE6">
        <v>0.8143984848012471</v>
      </c>
      <c r="AF6">
        <v>5.5976944716024351</v>
      </c>
      <c r="AG6">
        <v>29.103263048799999</v>
      </c>
      <c r="AH6">
        <v>0</v>
      </c>
      <c r="AI6">
        <v>0</v>
      </c>
      <c r="AJ6">
        <v>0</v>
      </c>
      <c r="AK6">
        <v>22.824833359810878</v>
      </c>
      <c r="AL6">
        <v>40.51002064802065</v>
      </c>
      <c r="AM6">
        <v>2.2335702049512376</v>
      </c>
      <c r="AN6">
        <v>0</v>
      </c>
      <c r="AO6">
        <v>0</v>
      </c>
      <c r="AP6">
        <v>0</v>
      </c>
      <c r="AQ6">
        <v>0</v>
      </c>
      <c r="AR6">
        <v>14.950436799999993</v>
      </c>
      <c r="AS6">
        <v>13.497719314897415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705.11765035531801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269.78373103981136</v>
      </c>
      <c r="L7">
        <v>3.8502238468495626</v>
      </c>
      <c r="M7">
        <v>61.441386281588443</v>
      </c>
      <c r="N7">
        <v>49.990294676509365</v>
      </c>
      <c r="O7">
        <v>34.642270028053368</v>
      </c>
      <c r="P7">
        <v>23.910702677355374</v>
      </c>
      <c r="Q7">
        <v>2.8892503242542151</v>
      </c>
      <c r="R7">
        <v>9.6339918759213763</v>
      </c>
      <c r="S7">
        <v>6.7438755670771231</v>
      </c>
      <c r="T7">
        <v>0</v>
      </c>
      <c r="U7">
        <v>59.840725976008727</v>
      </c>
      <c r="V7">
        <v>4.8165640586400498</v>
      </c>
      <c r="W7">
        <v>10.596978643497756</v>
      </c>
      <c r="X7">
        <v>34.688766476478314</v>
      </c>
      <c r="Y7">
        <v>0</v>
      </c>
      <c r="Z7">
        <v>2.7592875746363625</v>
      </c>
      <c r="AA7">
        <v>0</v>
      </c>
      <c r="AB7">
        <v>0</v>
      </c>
      <c r="AC7">
        <v>0</v>
      </c>
      <c r="AD7">
        <v>0</v>
      </c>
      <c r="AE7">
        <v>0.8143984848012471</v>
      </c>
      <c r="AF7">
        <v>5.5976944716024351</v>
      </c>
      <c r="AG7">
        <v>29.103263048799999</v>
      </c>
      <c r="AH7">
        <v>0</v>
      </c>
      <c r="AI7">
        <v>0</v>
      </c>
      <c r="AJ7">
        <v>0</v>
      </c>
      <c r="AK7">
        <v>22.824833359810878</v>
      </c>
      <c r="AL7">
        <v>40.51002064802065</v>
      </c>
      <c r="AM7">
        <v>4.0610370556639159</v>
      </c>
      <c r="AN7">
        <v>0</v>
      </c>
      <c r="AO7">
        <v>0</v>
      </c>
      <c r="AP7">
        <v>0</v>
      </c>
      <c r="AQ7">
        <v>0</v>
      </c>
      <c r="AR7">
        <v>14.950436799999993</v>
      </c>
      <c r="AS7">
        <v>13.497719314897415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706.9474522302778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269.78373103981136</v>
      </c>
      <c r="L8">
        <v>3.8502238468495626</v>
      </c>
      <c r="M8">
        <v>61.441386281588443</v>
      </c>
      <c r="N8">
        <v>49.990294676509365</v>
      </c>
      <c r="O8">
        <v>34.642270028053368</v>
      </c>
      <c r="P8">
        <v>23.910702677355374</v>
      </c>
      <c r="Q8">
        <v>2.8892503242542151</v>
      </c>
      <c r="R8">
        <v>9.6322772158196148</v>
      </c>
      <c r="S8">
        <v>6.7438755670771231</v>
      </c>
      <c r="T8">
        <v>0</v>
      </c>
      <c r="U8">
        <v>59.840725976008727</v>
      </c>
      <c r="V8">
        <v>4.8165640586400498</v>
      </c>
      <c r="W8">
        <v>10.596978643497756</v>
      </c>
      <c r="X8">
        <v>34.688766476478314</v>
      </c>
      <c r="Y8">
        <v>0</v>
      </c>
      <c r="Z8">
        <v>2.7592875746363625</v>
      </c>
      <c r="AA8">
        <v>0</v>
      </c>
      <c r="AB8">
        <v>0</v>
      </c>
      <c r="AC8">
        <v>0</v>
      </c>
      <c r="AD8">
        <v>0</v>
      </c>
      <c r="AE8">
        <v>0.8143984848012471</v>
      </c>
      <c r="AF8">
        <v>5.5976944716024351</v>
      </c>
      <c r="AG8">
        <v>29.103263048799999</v>
      </c>
      <c r="AH8">
        <v>0</v>
      </c>
      <c r="AI8">
        <v>0</v>
      </c>
      <c r="AJ8">
        <v>0</v>
      </c>
      <c r="AK8">
        <v>22.824833359810878</v>
      </c>
      <c r="AL8">
        <v>40.51002064802065</v>
      </c>
      <c r="AM8">
        <v>4.0610370556639159</v>
      </c>
      <c r="AN8">
        <v>0</v>
      </c>
      <c r="AO8">
        <v>0</v>
      </c>
      <c r="AP8">
        <v>0</v>
      </c>
      <c r="AQ8">
        <v>0</v>
      </c>
      <c r="AR8">
        <v>17.753643699999994</v>
      </c>
      <c r="AS8">
        <v>13.497719314897415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709.74894447017607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269.78373103981136</v>
      </c>
      <c r="L9">
        <v>3.8502238468495626</v>
      </c>
      <c r="M9">
        <v>61.441386281588443</v>
      </c>
      <c r="N9">
        <v>49.990294676509365</v>
      </c>
      <c r="O9">
        <v>34.642270028053368</v>
      </c>
      <c r="P9">
        <v>23.910702677355374</v>
      </c>
      <c r="Q9">
        <v>2.8892503242542151</v>
      </c>
      <c r="R9">
        <v>9.6322772158196148</v>
      </c>
      <c r="S9">
        <v>6.7438755670771231</v>
      </c>
      <c r="T9">
        <v>0</v>
      </c>
      <c r="U9">
        <v>59.840725976008727</v>
      </c>
      <c r="V9">
        <v>4.8165640586400498</v>
      </c>
      <c r="W9">
        <v>10.596978643497756</v>
      </c>
      <c r="X9">
        <v>34.688766476478314</v>
      </c>
      <c r="Y9">
        <v>0</v>
      </c>
      <c r="Z9">
        <v>2.7592875746363625</v>
      </c>
      <c r="AA9">
        <v>0</v>
      </c>
      <c r="AB9">
        <v>0</v>
      </c>
      <c r="AC9">
        <v>0</v>
      </c>
      <c r="AD9">
        <v>0</v>
      </c>
      <c r="AE9">
        <v>0.8143984848012471</v>
      </c>
      <c r="AF9">
        <v>5.5976944716024351</v>
      </c>
      <c r="AG9">
        <v>29.103263048799999</v>
      </c>
      <c r="AH9">
        <v>0</v>
      </c>
      <c r="AI9">
        <v>0</v>
      </c>
      <c r="AJ9">
        <v>0</v>
      </c>
      <c r="AK9">
        <v>22.824833359810878</v>
      </c>
      <c r="AL9">
        <v>40.51002064802065</v>
      </c>
      <c r="AM9">
        <v>6.6871739534883714</v>
      </c>
      <c r="AN9">
        <v>0</v>
      </c>
      <c r="AO9">
        <v>0</v>
      </c>
      <c r="AP9">
        <v>0</v>
      </c>
      <c r="AQ9">
        <v>0</v>
      </c>
      <c r="AR9">
        <v>17.753643699999994</v>
      </c>
      <c r="AS9">
        <v>13.497719314897415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712.37508136800056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269.78373103981136</v>
      </c>
      <c r="L10">
        <v>3.8502238468495626</v>
      </c>
      <c r="M10">
        <v>61.441386281588443</v>
      </c>
      <c r="N10">
        <v>49.990294676509365</v>
      </c>
      <c r="O10">
        <v>34.642270028053368</v>
      </c>
      <c r="P10">
        <v>23.910702677355374</v>
      </c>
      <c r="Q10">
        <v>2.8892503242542151</v>
      </c>
      <c r="R10">
        <v>9.6322772158196148</v>
      </c>
      <c r="S10">
        <v>6.7438755670771231</v>
      </c>
      <c r="T10">
        <v>0</v>
      </c>
      <c r="U10">
        <v>59.840725976008727</v>
      </c>
      <c r="V10">
        <v>4.8165640586400498</v>
      </c>
      <c r="W10">
        <v>10.596978643497756</v>
      </c>
      <c r="X10">
        <v>34.688766476478314</v>
      </c>
      <c r="Y10">
        <v>0</v>
      </c>
      <c r="Z10">
        <v>2.7592875746363625</v>
      </c>
      <c r="AA10">
        <v>0</v>
      </c>
      <c r="AB10">
        <v>0</v>
      </c>
      <c r="AC10">
        <v>0</v>
      </c>
      <c r="AD10">
        <v>0</v>
      </c>
      <c r="AE10">
        <v>0.8143984848012471</v>
      </c>
      <c r="AF10">
        <v>5.5976944716024351</v>
      </c>
      <c r="AG10">
        <v>29.103263048799999</v>
      </c>
      <c r="AH10">
        <v>0</v>
      </c>
      <c r="AI10">
        <v>0</v>
      </c>
      <c r="AJ10">
        <v>0</v>
      </c>
      <c r="AK10">
        <v>22.824833359810878</v>
      </c>
      <c r="AL10">
        <v>9.187839649999999</v>
      </c>
      <c r="AM10">
        <v>6.6871739534883714</v>
      </c>
      <c r="AN10">
        <v>0</v>
      </c>
      <c r="AO10">
        <v>0</v>
      </c>
      <c r="AP10">
        <v>0</v>
      </c>
      <c r="AQ10">
        <v>0</v>
      </c>
      <c r="AR10">
        <v>14.950436799999993</v>
      </c>
      <c r="AS10">
        <v>13.497719314897415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678.24969346998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269.78373103981136</v>
      </c>
      <c r="L11">
        <v>3.8502238468495626</v>
      </c>
      <c r="M11">
        <v>61.441386281588443</v>
      </c>
      <c r="N11">
        <v>49.990294676509365</v>
      </c>
      <c r="O11">
        <v>34.642270028053368</v>
      </c>
      <c r="P11">
        <v>23.910702677355374</v>
      </c>
      <c r="Q11">
        <v>2.8892503242542151</v>
      </c>
      <c r="R11">
        <v>9.6322772158196148</v>
      </c>
      <c r="S11">
        <v>6.7438755670771231</v>
      </c>
      <c r="T11">
        <v>0</v>
      </c>
      <c r="U11">
        <v>59.840725976008727</v>
      </c>
      <c r="V11">
        <v>4.8165640586400498</v>
      </c>
      <c r="W11">
        <v>10.596978643497756</v>
      </c>
      <c r="X11">
        <v>34.688766476478314</v>
      </c>
      <c r="Y11">
        <v>0</v>
      </c>
      <c r="Z11">
        <v>2.7592875746363625</v>
      </c>
      <c r="AA11">
        <v>0</v>
      </c>
      <c r="AB11">
        <v>0</v>
      </c>
      <c r="AC11">
        <v>0</v>
      </c>
      <c r="AD11">
        <v>0</v>
      </c>
      <c r="AE11">
        <v>0.8143984848012471</v>
      </c>
      <c r="AF11">
        <v>5.5976944716024351</v>
      </c>
      <c r="AG11">
        <v>29.103263048799999</v>
      </c>
      <c r="AH11">
        <v>0</v>
      </c>
      <c r="AI11">
        <v>0</v>
      </c>
      <c r="AJ11">
        <v>0</v>
      </c>
      <c r="AK11">
        <v>22.824833359810878</v>
      </c>
      <c r="AL11">
        <v>9.187839649999999</v>
      </c>
      <c r="AM11">
        <v>6.6871739534883714</v>
      </c>
      <c r="AN11">
        <v>0</v>
      </c>
      <c r="AO11">
        <v>0</v>
      </c>
      <c r="AP11">
        <v>0</v>
      </c>
      <c r="AQ11">
        <v>0</v>
      </c>
      <c r="AR11">
        <v>14.950436799999993</v>
      </c>
      <c r="AS11">
        <v>9.1077727121617613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673.85974686724444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269.78373103981136</v>
      </c>
      <c r="L12">
        <v>3.8502238468495626</v>
      </c>
      <c r="M12">
        <v>61.441386281588443</v>
      </c>
      <c r="N12">
        <v>49.990294676509365</v>
      </c>
      <c r="O12">
        <v>34.642270028053368</v>
      </c>
      <c r="P12">
        <v>23.910702677355374</v>
      </c>
      <c r="Q12">
        <v>2.8892503242542151</v>
      </c>
      <c r="R12">
        <v>9.6322772158196148</v>
      </c>
      <c r="S12">
        <v>6.7438755670771231</v>
      </c>
      <c r="T12">
        <v>0</v>
      </c>
      <c r="U12">
        <v>59.840725976008727</v>
      </c>
      <c r="V12">
        <v>4.8165640586400498</v>
      </c>
      <c r="W12">
        <v>10.596978643497756</v>
      </c>
      <c r="X12">
        <v>34.688766476478314</v>
      </c>
      <c r="Y12">
        <v>0</v>
      </c>
      <c r="Z12">
        <v>2.7592875746363625</v>
      </c>
      <c r="AA12">
        <v>0</v>
      </c>
      <c r="AB12">
        <v>0</v>
      </c>
      <c r="AC12">
        <v>0</v>
      </c>
      <c r="AD12">
        <v>0</v>
      </c>
      <c r="AE12">
        <v>0.8143984848012471</v>
      </c>
      <c r="AF12">
        <v>5.5976944716024351</v>
      </c>
      <c r="AG12">
        <v>29.103263048799999</v>
      </c>
      <c r="AH12">
        <v>0</v>
      </c>
      <c r="AI12">
        <v>0</v>
      </c>
      <c r="AJ12">
        <v>0</v>
      </c>
      <c r="AK12">
        <v>22.824833359810878</v>
      </c>
      <c r="AL12">
        <v>9.187839649999999</v>
      </c>
      <c r="AM12">
        <v>6.6871739534883714</v>
      </c>
      <c r="AN12">
        <v>0</v>
      </c>
      <c r="AO12">
        <v>0</v>
      </c>
      <c r="AP12">
        <v>0</v>
      </c>
      <c r="AQ12">
        <v>0</v>
      </c>
      <c r="AR12">
        <v>14.950436799999993</v>
      </c>
      <c r="AS12">
        <v>9.1077727121617613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673.85974686724444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269.78373103981136</v>
      </c>
      <c r="L13">
        <v>3.8502238468495626</v>
      </c>
      <c r="M13">
        <v>61.441386281588443</v>
      </c>
      <c r="N13">
        <v>49.990294676509365</v>
      </c>
      <c r="O13">
        <v>34.642270028053368</v>
      </c>
      <c r="P13">
        <v>23.910702677355374</v>
      </c>
      <c r="Q13">
        <v>2.8892503242542151</v>
      </c>
      <c r="R13">
        <v>9.6322772158196148</v>
      </c>
      <c r="S13">
        <v>6.7438755670771231</v>
      </c>
      <c r="T13">
        <v>0</v>
      </c>
      <c r="U13">
        <v>59.840725976008727</v>
      </c>
      <c r="V13">
        <v>4.8165640586400498</v>
      </c>
      <c r="W13">
        <v>10.596978643497756</v>
      </c>
      <c r="X13">
        <v>34.688766476478314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0.8143984848012471</v>
      </c>
      <c r="AF13">
        <v>5.5976944716024351</v>
      </c>
      <c r="AG13">
        <v>29.103263048799999</v>
      </c>
      <c r="AH13">
        <v>0</v>
      </c>
      <c r="AI13">
        <v>0</v>
      </c>
      <c r="AJ13">
        <v>0</v>
      </c>
      <c r="AK13">
        <v>22.824833359810878</v>
      </c>
      <c r="AL13">
        <v>9.187839649999999</v>
      </c>
      <c r="AM13">
        <v>6.6871739534883714</v>
      </c>
      <c r="AN13">
        <v>0</v>
      </c>
      <c r="AO13">
        <v>0</v>
      </c>
      <c r="AP13">
        <v>0</v>
      </c>
      <c r="AQ13">
        <v>0</v>
      </c>
      <c r="AR13">
        <v>17.753643699999994</v>
      </c>
      <c r="AS13">
        <v>9.1077727121617613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673.90366619260794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269.78373103981136</v>
      </c>
      <c r="L14">
        <v>3.8502238468495626</v>
      </c>
      <c r="M14">
        <v>61.441386281588443</v>
      </c>
      <c r="N14">
        <v>49.990294676509365</v>
      </c>
      <c r="O14">
        <v>34.642270028053368</v>
      </c>
      <c r="P14">
        <v>23.910702677355374</v>
      </c>
      <c r="Q14">
        <v>2.8892503242542151</v>
      </c>
      <c r="R14">
        <v>9.6322772158196148</v>
      </c>
      <c r="S14">
        <v>6.7438755670771231</v>
      </c>
      <c r="T14">
        <v>0</v>
      </c>
      <c r="U14">
        <v>59.840725976008727</v>
      </c>
      <c r="V14">
        <v>4.8165640586400498</v>
      </c>
      <c r="W14">
        <v>10.596978643497756</v>
      </c>
      <c r="X14">
        <v>34.688766476478314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0.8143984848012471</v>
      </c>
      <c r="AF14">
        <v>5.5976944716024351</v>
      </c>
      <c r="AG14">
        <v>29.103263048799999</v>
      </c>
      <c r="AH14">
        <v>0</v>
      </c>
      <c r="AI14">
        <v>0</v>
      </c>
      <c r="AJ14">
        <v>0</v>
      </c>
      <c r="AK14">
        <v>22.824833359810878</v>
      </c>
      <c r="AL14">
        <v>9.187839649999999</v>
      </c>
      <c r="AM14">
        <v>6.6871739534883714</v>
      </c>
      <c r="AN14">
        <v>0</v>
      </c>
      <c r="AO14">
        <v>0</v>
      </c>
      <c r="AP14">
        <v>0</v>
      </c>
      <c r="AQ14">
        <v>0</v>
      </c>
      <c r="AR14">
        <v>17.753643699999994</v>
      </c>
      <c r="AS14">
        <v>9.1077727121617613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673.90366619260794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269.78373103981136</v>
      </c>
      <c r="L15">
        <v>3.8502238468495626</v>
      </c>
      <c r="M15">
        <v>61.441386281588443</v>
      </c>
      <c r="N15">
        <v>49.990294676509365</v>
      </c>
      <c r="O15">
        <v>34.642270028053368</v>
      </c>
      <c r="P15">
        <v>23.910702677355374</v>
      </c>
      <c r="Q15">
        <v>2.8892503242542151</v>
      </c>
      <c r="R15">
        <v>9.6322772158196148</v>
      </c>
      <c r="S15">
        <v>6.7438755670771231</v>
      </c>
      <c r="T15">
        <v>0</v>
      </c>
      <c r="U15">
        <v>59.840725976008727</v>
      </c>
      <c r="V15">
        <v>4.8165640586400498</v>
      </c>
      <c r="W15">
        <v>10.596978643497756</v>
      </c>
      <c r="X15">
        <v>34.688766476478314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0.8143984848012471</v>
      </c>
      <c r="AF15">
        <v>5.5976944716024351</v>
      </c>
      <c r="AG15">
        <v>29.103263048799999</v>
      </c>
      <c r="AH15">
        <v>0</v>
      </c>
      <c r="AI15">
        <v>0</v>
      </c>
      <c r="AJ15">
        <v>0</v>
      </c>
      <c r="AK15">
        <v>22.824833359810878</v>
      </c>
      <c r="AL15">
        <v>9.187839649999999</v>
      </c>
      <c r="AM15">
        <v>6.6871739534883714</v>
      </c>
      <c r="AN15">
        <v>0</v>
      </c>
      <c r="AO15">
        <v>0</v>
      </c>
      <c r="AP15">
        <v>0</v>
      </c>
      <c r="AQ15">
        <v>0</v>
      </c>
      <c r="AR15">
        <v>14.950436799999993</v>
      </c>
      <c r="AS15">
        <v>9.1077727121617613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671.10045929260809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269.78373103981136</v>
      </c>
      <c r="L16">
        <v>3.8502238468495626</v>
      </c>
      <c r="M16">
        <v>61.441386281588443</v>
      </c>
      <c r="N16">
        <v>49.990294676509365</v>
      </c>
      <c r="O16">
        <v>34.642270028053368</v>
      </c>
      <c r="P16">
        <v>23.910702677355374</v>
      </c>
      <c r="Q16">
        <v>2.8892503242542151</v>
      </c>
      <c r="R16">
        <v>9.6322772158196148</v>
      </c>
      <c r="S16">
        <v>6.7438755670771231</v>
      </c>
      <c r="T16">
        <v>0</v>
      </c>
      <c r="U16">
        <v>59.840725976008727</v>
      </c>
      <c r="V16">
        <v>4.8165640586400498</v>
      </c>
      <c r="W16">
        <v>10.596978643497756</v>
      </c>
      <c r="X16">
        <v>34.688766476478314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0.8143984848012471</v>
      </c>
      <c r="AF16">
        <v>5.5976944716024351</v>
      </c>
      <c r="AG16">
        <v>29.103263048799999</v>
      </c>
      <c r="AH16">
        <v>0</v>
      </c>
      <c r="AI16">
        <v>0</v>
      </c>
      <c r="AJ16">
        <v>0</v>
      </c>
      <c r="AK16">
        <v>22.824833359810878</v>
      </c>
      <c r="AL16">
        <v>9.187839649999999</v>
      </c>
      <c r="AM16">
        <v>6.6871739534883714</v>
      </c>
      <c r="AN16">
        <v>0</v>
      </c>
      <c r="AO16">
        <v>0</v>
      </c>
      <c r="AP16">
        <v>0</v>
      </c>
      <c r="AQ16">
        <v>0</v>
      </c>
      <c r="AR16">
        <v>14.950436799999993</v>
      </c>
      <c r="AS16">
        <v>9.1077727121617613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671.10045929260809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269.78373103981136</v>
      </c>
      <c r="L17">
        <v>3.8502238468495626</v>
      </c>
      <c r="M17">
        <v>61.441386281588443</v>
      </c>
      <c r="N17">
        <v>49.990294676509365</v>
      </c>
      <c r="O17">
        <v>34.642270028053368</v>
      </c>
      <c r="P17">
        <v>23.910702677355374</v>
      </c>
      <c r="Q17">
        <v>2.8892503242542151</v>
      </c>
      <c r="R17">
        <v>9.6322772158196148</v>
      </c>
      <c r="S17">
        <v>6.7438755670771231</v>
      </c>
      <c r="T17">
        <v>0</v>
      </c>
      <c r="U17">
        <v>59.840725976008727</v>
      </c>
      <c r="V17">
        <v>4.8165640586400498</v>
      </c>
      <c r="W17">
        <v>10.596978643497756</v>
      </c>
      <c r="X17">
        <v>34.688766476478314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0.8143984848012471</v>
      </c>
      <c r="AF17">
        <v>5.5976944716024351</v>
      </c>
      <c r="AG17">
        <v>29.103263048799999</v>
      </c>
      <c r="AH17">
        <v>0</v>
      </c>
      <c r="AI17">
        <v>0</v>
      </c>
      <c r="AJ17">
        <v>0</v>
      </c>
      <c r="AK17">
        <v>22.824833359810878</v>
      </c>
      <c r="AL17">
        <v>9.187839649999999</v>
      </c>
      <c r="AM17">
        <v>6.6871739534883714</v>
      </c>
      <c r="AN17">
        <v>0</v>
      </c>
      <c r="AO17">
        <v>0</v>
      </c>
      <c r="AP17">
        <v>0</v>
      </c>
      <c r="AQ17">
        <v>0</v>
      </c>
      <c r="AR17">
        <v>14.950436799999993</v>
      </c>
      <c r="AS17">
        <v>9.1077727121617613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671.10045929260809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269.78373103981136</v>
      </c>
      <c r="L18">
        <v>3.8502238468495626</v>
      </c>
      <c r="M18">
        <v>61.441386281588443</v>
      </c>
      <c r="N18">
        <v>49.990294676509365</v>
      </c>
      <c r="O18">
        <v>34.642270028053368</v>
      </c>
      <c r="P18">
        <v>23.910702677355374</v>
      </c>
      <c r="Q18">
        <v>2.8892503242542151</v>
      </c>
      <c r="R18">
        <v>9.6322772158196148</v>
      </c>
      <c r="S18">
        <v>6.7438755670771231</v>
      </c>
      <c r="T18">
        <v>0</v>
      </c>
      <c r="U18">
        <v>59.840725976008727</v>
      </c>
      <c r="V18">
        <v>4.8165640586400498</v>
      </c>
      <c r="W18">
        <v>10.596978643497756</v>
      </c>
      <c r="X18">
        <v>34.688766476478314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0.8143984848012471</v>
      </c>
      <c r="AF18">
        <v>5.5976944716024351</v>
      </c>
      <c r="AG18">
        <v>29.103263048799999</v>
      </c>
      <c r="AH18">
        <v>0</v>
      </c>
      <c r="AI18">
        <v>0</v>
      </c>
      <c r="AJ18">
        <v>0</v>
      </c>
      <c r="AK18">
        <v>22.824833359810878</v>
      </c>
      <c r="AL18">
        <v>9.187839649999999</v>
      </c>
      <c r="AM18">
        <v>6.6871739534883714</v>
      </c>
      <c r="AN18">
        <v>0</v>
      </c>
      <c r="AO18">
        <v>0</v>
      </c>
      <c r="AP18">
        <v>0</v>
      </c>
      <c r="AQ18">
        <v>0</v>
      </c>
      <c r="AR18">
        <v>17.753643699999994</v>
      </c>
      <c r="AS18">
        <v>9.1077727121617613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673.90366619260794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269.78373103981136</v>
      </c>
      <c r="L19">
        <v>3.8502238468495626</v>
      </c>
      <c r="M19">
        <v>61.441386281588443</v>
      </c>
      <c r="N19">
        <v>49.990294676509365</v>
      </c>
      <c r="O19">
        <v>34.642270028053368</v>
      </c>
      <c r="P19">
        <v>23.910702677355374</v>
      </c>
      <c r="Q19">
        <v>2.8892503242542151</v>
      </c>
      <c r="R19">
        <v>10.081743944636679</v>
      </c>
      <c r="S19">
        <v>6.7438755670771231</v>
      </c>
      <c r="T19">
        <v>0</v>
      </c>
      <c r="U19">
        <v>59.840725976008727</v>
      </c>
      <c r="V19">
        <v>4.8165640586400498</v>
      </c>
      <c r="W19">
        <v>10.596978643497756</v>
      </c>
      <c r="X19">
        <v>34.688766476478314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0.8143984848012471</v>
      </c>
      <c r="AF19">
        <v>5.5976944716024351</v>
      </c>
      <c r="AG19">
        <v>29.103263048799999</v>
      </c>
      <c r="AH19">
        <v>0</v>
      </c>
      <c r="AI19">
        <v>0</v>
      </c>
      <c r="AJ19">
        <v>0</v>
      </c>
      <c r="AK19">
        <v>22.824833359810878</v>
      </c>
      <c r="AL19">
        <v>9.187839649999999</v>
      </c>
      <c r="AM19">
        <v>6.6871739534883714</v>
      </c>
      <c r="AN19">
        <v>0</v>
      </c>
      <c r="AO19">
        <v>0</v>
      </c>
      <c r="AP19">
        <v>0</v>
      </c>
      <c r="AQ19">
        <v>0</v>
      </c>
      <c r="AR19">
        <v>17.753643699999994</v>
      </c>
      <c r="AS19">
        <v>9.1077727121617613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674.35313292142496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269.78373103981136</v>
      </c>
      <c r="L20">
        <v>3.8502238468495626</v>
      </c>
      <c r="M20">
        <v>61.441386281588443</v>
      </c>
      <c r="N20">
        <v>49.990294676509365</v>
      </c>
      <c r="O20">
        <v>34.642270028053368</v>
      </c>
      <c r="P20">
        <v>23.910702677355374</v>
      </c>
      <c r="Q20">
        <v>2.8892503242542151</v>
      </c>
      <c r="R20">
        <v>9.6322772158196148</v>
      </c>
      <c r="S20">
        <v>6.7438755670771231</v>
      </c>
      <c r="T20">
        <v>0</v>
      </c>
      <c r="U20">
        <v>59.840725976008727</v>
      </c>
      <c r="V20">
        <v>4.8165640586400498</v>
      </c>
      <c r="W20">
        <v>10.596978643497756</v>
      </c>
      <c r="X20">
        <v>34.688766476478314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0.8143984848012471</v>
      </c>
      <c r="AF20">
        <v>5.5976944716024351</v>
      </c>
      <c r="AG20">
        <v>29.103263048799999</v>
      </c>
      <c r="AH20">
        <v>0</v>
      </c>
      <c r="AI20">
        <v>0</v>
      </c>
      <c r="AJ20">
        <v>0</v>
      </c>
      <c r="AK20">
        <v>22.824833359810878</v>
      </c>
      <c r="AL20">
        <v>9.187839649999999</v>
      </c>
      <c r="AM20">
        <v>6.6871739534883714</v>
      </c>
      <c r="AN20">
        <v>0</v>
      </c>
      <c r="AO20">
        <v>0</v>
      </c>
      <c r="AP20">
        <v>0</v>
      </c>
      <c r="AQ20">
        <v>9.0042736300000001</v>
      </c>
      <c r="AR20">
        <v>14.950436799999993</v>
      </c>
      <c r="AS20">
        <v>9.1077727121617613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680.10473292260804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269.78373103981136</v>
      </c>
      <c r="L21">
        <v>3.8502238468495626</v>
      </c>
      <c r="M21">
        <v>61.441386281588443</v>
      </c>
      <c r="N21">
        <v>49.990294676509365</v>
      </c>
      <c r="O21">
        <v>34.642270028053368</v>
      </c>
      <c r="P21">
        <v>23.910702677355374</v>
      </c>
      <c r="Q21">
        <v>2.8892503242542151</v>
      </c>
      <c r="R21">
        <v>9.6322772158196148</v>
      </c>
      <c r="S21">
        <v>6.7438755670771231</v>
      </c>
      <c r="T21">
        <v>0</v>
      </c>
      <c r="U21">
        <v>59.840725976008727</v>
      </c>
      <c r="V21">
        <v>4.8165640586400498</v>
      </c>
      <c r="W21">
        <v>10.596978643497756</v>
      </c>
      <c r="X21">
        <v>34.688766476478314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0.8143984848012471</v>
      </c>
      <c r="AF21">
        <v>5.5976944716024351</v>
      </c>
      <c r="AG21">
        <v>29.103263048799999</v>
      </c>
      <c r="AH21">
        <v>0</v>
      </c>
      <c r="AI21">
        <v>0</v>
      </c>
      <c r="AJ21">
        <v>0</v>
      </c>
      <c r="AK21">
        <v>22.824833359810878</v>
      </c>
      <c r="AL21">
        <v>9.187839649999999</v>
      </c>
      <c r="AM21">
        <v>6.6871739534883714</v>
      </c>
      <c r="AN21">
        <v>0</v>
      </c>
      <c r="AO21">
        <v>0</v>
      </c>
      <c r="AP21">
        <v>0</v>
      </c>
      <c r="AQ21">
        <v>9.0042736300000001</v>
      </c>
      <c r="AR21">
        <v>14.950436799999993</v>
      </c>
      <c r="AS21">
        <v>13.497719314897415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684.49467952534371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269.78373103981136</v>
      </c>
      <c r="L22">
        <v>3.8502238468495626</v>
      </c>
      <c r="M22">
        <v>61.441386281588443</v>
      </c>
      <c r="N22">
        <v>49.990294676509365</v>
      </c>
      <c r="O22">
        <v>34.642270028053368</v>
      </c>
      <c r="P22">
        <v>23.910702677355374</v>
      </c>
      <c r="Q22">
        <v>2.8892503242542151</v>
      </c>
      <c r="R22">
        <v>9.6322772158196148</v>
      </c>
      <c r="S22">
        <v>6.7438755670771231</v>
      </c>
      <c r="T22">
        <v>0</v>
      </c>
      <c r="U22">
        <v>59.840725976008727</v>
      </c>
      <c r="V22">
        <v>4.8165640586400498</v>
      </c>
      <c r="W22">
        <v>10.596978643497756</v>
      </c>
      <c r="X22">
        <v>62.428185926492354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0.8143984848012471</v>
      </c>
      <c r="AF22">
        <v>5.5976944716024351</v>
      </c>
      <c r="AG22">
        <v>29.103263048799999</v>
      </c>
      <c r="AH22">
        <v>0</v>
      </c>
      <c r="AI22">
        <v>0</v>
      </c>
      <c r="AJ22">
        <v>0</v>
      </c>
      <c r="AK22">
        <v>22.824833359810878</v>
      </c>
      <c r="AL22">
        <v>9.187839649999999</v>
      </c>
      <c r="AM22">
        <v>6.6871739534883714</v>
      </c>
      <c r="AN22">
        <v>0</v>
      </c>
      <c r="AO22">
        <v>0</v>
      </c>
      <c r="AP22">
        <v>0</v>
      </c>
      <c r="AQ22">
        <v>9.0042736300000001</v>
      </c>
      <c r="AR22">
        <v>14.950436799999993</v>
      </c>
      <c r="AS22">
        <v>13.497719314897415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712.2340989753576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269.78373103981136</v>
      </c>
      <c r="L23">
        <v>3.8502238468495626</v>
      </c>
      <c r="M23">
        <v>61.441386281588443</v>
      </c>
      <c r="N23">
        <v>49.990294676509365</v>
      </c>
      <c r="O23">
        <v>34.642270028053368</v>
      </c>
      <c r="P23">
        <v>23.910702677355374</v>
      </c>
      <c r="Q23">
        <v>2.8892503242542151</v>
      </c>
      <c r="R23">
        <v>9.6339918759213763</v>
      </c>
      <c r="S23">
        <v>6.7438755670771231</v>
      </c>
      <c r="T23">
        <v>0</v>
      </c>
      <c r="U23">
        <v>59.840725976008727</v>
      </c>
      <c r="V23">
        <v>8.7670832507507512</v>
      </c>
      <c r="W23">
        <v>19.633638080500894</v>
      </c>
      <c r="X23">
        <v>62.428185926492354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0.8143984848012471</v>
      </c>
      <c r="AF23">
        <v>5.5976944716024351</v>
      </c>
      <c r="AG23">
        <v>29.103263048799999</v>
      </c>
      <c r="AH23">
        <v>0</v>
      </c>
      <c r="AI23">
        <v>0</v>
      </c>
      <c r="AJ23">
        <v>0</v>
      </c>
      <c r="AK23">
        <v>22.824833359810878</v>
      </c>
      <c r="AL23">
        <v>9.187839649999999</v>
      </c>
      <c r="AM23">
        <v>6.6871739534883714</v>
      </c>
      <c r="AN23">
        <v>0</v>
      </c>
      <c r="AO23">
        <v>0</v>
      </c>
      <c r="AP23">
        <v>0</v>
      </c>
      <c r="AQ23">
        <v>9.0042736300000001</v>
      </c>
      <c r="AR23">
        <v>17.753643699999994</v>
      </c>
      <c r="AS23">
        <v>13.497719314897415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728.02619916457297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269.78373103981136</v>
      </c>
      <c r="L24">
        <v>3.8502238468495626</v>
      </c>
      <c r="M24">
        <v>61.441386281588443</v>
      </c>
      <c r="N24">
        <v>49.990294676509365</v>
      </c>
      <c r="O24">
        <v>34.642270028053368</v>
      </c>
      <c r="P24">
        <v>23.910702677355374</v>
      </c>
      <c r="Q24">
        <v>2.8892503242542151</v>
      </c>
      <c r="R24">
        <v>17.936864781884946</v>
      </c>
      <c r="S24">
        <v>6.7438755670771231</v>
      </c>
      <c r="T24">
        <v>0</v>
      </c>
      <c r="U24">
        <v>59.840725976008727</v>
      </c>
      <c r="V24">
        <v>8.7670832507507512</v>
      </c>
      <c r="W24">
        <v>19.633638080500894</v>
      </c>
      <c r="X24">
        <v>62.428185926492354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0.8143984848012471</v>
      </c>
      <c r="AF24">
        <v>5.5976944716024351</v>
      </c>
      <c r="AG24">
        <v>29.103263048799999</v>
      </c>
      <c r="AH24">
        <v>0</v>
      </c>
      <c r="AI24">
        <v>0</v>
      </c>
      <c r="AJ24">
        <v>0</v>
      </c>
      <c r="AK24">
        <v>22.824833359810878</v>
      </c>
      <c r="AL24">
        <v>9.187839649999999</v>
      </c>
      <c r="AM24">
        <v>6.6871739534883714</v>
      </c>
      <c r="AN24">
        <v>0</v>
      </c>
      <c r="AO24">
        <v>0</v>
      </c>
      <c r="AP24">
        <v>0</v>
      </c>
      <c r="AQ24">
        <v>18.00854726</v>
      </c>
      <c r="AR24">
        <v>17.753643699999994</v>
      </c>
      <c r="AS24">
        <v>13.497719314897415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745.3333457005366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298.6876597400796</v>
      </c>
      <c r="L25">
        <v>6.0500639043273887</v>
      </c>
      <c r="M25">
        <v>61.441386281588443</v>
      </c>
      <c r="N25">
        <v>49.990294676509365</v>
      </c>
      <c r="O25">
        <v>34.642270028053368</v>
      </c>
      <c r="P25">
        <v>23.910702677355374</v>
      </c>
      <c r="Q25">
        <v>4.509779641693811</v>
      </c>
      <c r="R25">
        <v>17.933678338480544</v>
      </c>
      <c r="S25">
        <v>10.640087259259262</v>
      </c>
      <c r="T25">
        <v>0</v>
      </c>
      <c r="U25">
        <v>59.840725976008727</v>
      </c>
      <c r="V25">
        <v>8.7670832507507512</v>
      </c>
      <c r="W25">
        <v>19.633638080500894</v>
      </c>
      <c r="X25">
        <v>62.428185926492354</v>
      </c>
      <c r="Y25">
        <v>0</v>
      </c>
      <c r="Z25">
        <v>2.7592875746363625</v>
      </c>
      <c r="AA25">
        <v>0</v>
      </c>
      <c r="AB25">
        <v>0</v>
      </c>
      <c r="AC25">
        <v>0</v>
      </c>
      <c r="AD25">
        <v>0</v>
      </c>
      <c r="AE25">
        <v>0.8143984848012471</v>
      </c>
      <c r="AF25">
        <v>5.5976944716024351</v>
      </c>
      <c r="AG25">
        <v>29.103263048799999</v>
      </c>
      <c r="AH25">
        <v>0</v>
      </c>
      <c r="AI25">
        <v>0</v>
      </c>
      <c r="AJ25">
        <v>0</v>
      </c>
      <c r="AK25">
        <v>22.824833359810878</v>
      </c>
      <c r="AL25">
        <v>9.187839649999999</v>
      </c>
      <c r="AM25">
        <v>6.6871739534883714</v>
      </c>
      <c r="AN25">
        <v>0</v>
      </c>
      <c r="AO25">
        <v>0</v>
      </c>
      <c r="AP25">
        <v>0</v>
      </c>
      <c r="AQ25">
        <v>18.00854726</v>
      </c>
      <c r="AR25">
        <v>14.950436799999993</v>
      </c>
      <c r="AS25">
        <v>10.24624457567648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778.65527495991546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356.49998804146071</v>
      </c>
      <c r="L26">
        <v>6.0500532618903584</v>
      </c>
      <c r="M26">
        <v>61.441386281588443</v>
      </c>
      <c r="N26">
        <v>49.990294676509365</v>
      </c>
      <c r="O26">
        <v>34.642270028053368</v>
      </c>
      <c r="P26">
        <v>23.910702677355374</v>
      </c>
      <c r="Q26">
        <v>4.6121035874867449</v>
      </c>
      <c r="R26">
        <v>17.933678338480544</v>
      </c>
      <c r="S26">
        <v>11.169407156754033</v>
      </c>
      <c r="T26">
        <v>0</v>
      </c>
      <c r="U26">
        <v>59.840725976008727</v>
      </c>
      <c r="V26">
        <v>8.7688515476190485</v>
      </c>
      <c r="W26">
        <v>19.633638080500894</v>
      </c>
      <c r="X26">
        <v>62.428185926492354</v>
      </c>
      <c r="Y26">
        <v>0</v>
      </c>
      <c r="Z26">
        <v>2.7592875746363625</v>
      </c>
      <c r="AA26">
        <v>0</v>
      </c>
      <c r="AB26">
        <v>0</v>
      </c>
      <c r="AC26">
        <v>0</v>
      </c>
      <c r="AD26">
        <v>0</v>
      </c>
      <c r="AE26">
        <v>6.9734218620420894</v>
      </c>
      <c r="AF26">
        <v>5.5976944716024351</v>
      </c>
      <c r="AG26">
        <v>29.103263048799999</v>
      </c>
      <c r="AH26">
        <v>9.2169953795987336</v>
      </c>
      <c r="AI26">
        <v>0</v>
      </c>
      <c r="AJ26">
        <v>0</v>
      </c>
      <c r="AK26">
        <v>22.824833359810878</v>
      </c>
      <c r="AL26">
        <v>9.187839649999999</v>
      </c>
      <c r="AM26">
        <v>6.6871739534883714</v>
      </c>
      <c r="AN26">
        <v>0</v>
      </c>
      <c r="AO26">
        <v>0</v>
      </c>
      <c r="AP26">
        <v>0</v>
      </c>
      <c r="AQ26">
        <v>18.00854726</v>
      </c>
      <c r="AR26">
        <v>14.950436799999993</v>
      </c>
      <c r="AS26">
        <v>10.24624457567648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852.47702351585519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414.30651804769855</v>
      </c>
      <c r="L27">
        <v>5.9201392797039354</v>
      </c>
      <c r="M27">
        <v>61.441386281588443</v>
      </c>
      <c r="N27">
        <v>49.990294676509365</v>
      </c>
      <c r="O27">
        <v>34.642270028053368</v>
      </c>
      <c r="P27">
        <v>23.910702677355374</v>
      </c>
      <c r="Q27">
        <v>4.6004880916030526</v>
      </c>
      <c r="R27">
        <v>17.936864781884946</v>
      </c>
      <c r="S27">
        <v>10.31167455134214</v>
      </c>
      <c r="T27">
        <v>0</v>
      </c>
      <c r="U27">
        <v>59.840725976008727</v>
      </c>
      <c r="V27">
        <v>8.7670832507507512</v>
      </c>
      <c r="W27">
        <v>19.633638080500894</v>
      </c>
      <c r="X27">
        <v>62.428185926492354</v>
      </c>
      <c r="Y27">
        <v>0</v>
      </c>
      <c r="Z27">
        <v>2.7592875746363625</v>
      </c>
      <c r="AA27">
        <v>0</v>
      </c>
      <c r="AB27">
        <v>0</v>
      </c>
      <c r="AC27">
        <v>0</v>
      </c>
      <c r="AD27">
        <v>0</v>
      </c>
      <c r="AE27">
        <v>6.9734218620420894</v>
      </c>
      <c r="AF27">
        <v>5.5976944716024351</v>
      </c>
      <c r="AG27">
        <v>29.103263048799999</v>
      </c>
      <c r="AH27">
        <v>19.796502516240757</v>
      </c>
      <c r="AI27">
        <v>0</v>
      </c>
      <c r="AJ27">
        <v>0</v>
      </c>
      <c r="AK27">
        <v>22.824833359810878</v>
      </c>
      <c r="AL27">
        <v>9.187839649999999</v>
      </c>
      <c r="AM27">
        <v>6.6871739534883714</v>
      </c>
      <c r="AN27">
        <v>0</v>
      </c>
      <c r="AO27">
        <v>0</v>
      </c>
      <c r="AP27">
        <v>0</v>
      </c>
      <c r="AQ27">
        <v>18.00854726</v>
      </c>
      <c r="AR27">
        <v>14.950436799999993</v>
      </c>
      <c r="AS27">
        <v>10.24624457567648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919.86521672178924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472.11334045319251</v>
      </c>
      <c r="L28">
        <v>6.0500233901415843</v>
      </c>
      <c r="M28">
        <v>61.441386281588443</v>
      </c>
      <c r="N28">
        <v>49.990294676509365</v>
      </c>
      <c r="O28">
        <v>34.642270028053368</v>
      </c>
      <c r="P28">
        <v>23.910702677355374</v>
      </c>
      <c r="Q28">
        <v>4.6107829543292107</v>
      </c>
      <c r="R28">
        <v>17.936864781884946</v>
      </c>
      <c r="S28">
        <v>11.164231028694969</v>
      </c>
      <c r="T28">
        <v>0</v>
      </c>
      <c r="U28">
        <v>59.840725976008727</v>
      </c>
      <c r="V28">
        <v>8.7670832507507512</v>
      </c>
      <c r="W28">
        <v>19.633638080500894</v>
      </c>
      <c r="X28">
        <v>62.428185926492354</v>
      </c>
      <c r="Y28">
        <v>0</v>
      </c>
      <c r="Z28">
        <v>0.46546684999999988</v>
      </c>
      <c r="AA28">
        <v>0</v>
      </c>
      <c r="AB28">
        <v>1.4100823597899472</v>
      </c>
      <c r="AC28">
        <v>0</v>
      </c>
      <c r="AD28">
        <v>0</v>
      </c>
      <c r="AE28">
        <v>6.9734218620420894</v>
      </c>
      <c r="AF28">
        <v>11.195388250000001</v>
      </c>
      <c r="AG28">
        <v>29.103263048799999</v>
      </c>
      <c r="AH28">
        <v>26.368620892080248</v>
      </c>
      <c r="AI28">
        <v>0</v>
      </c>
      <c r="AJ28">
        <v>0</v>
      </c>
      <c r="AK28">
        <v>22.824833359810878</v>
      </c>
      <c r="AL28">
        <v>9.187839649999999</v>
      </c>
      <c r="AM28">
        <v>6.6871739534883714</v>
      </c>
      <c r="AN28">
        <v>0</v>
      </c>
      <c r="AO28">
        <v>0</v>
      </c>
      <c r="AP28">
        <v>0</v>
      </c>
      <c r="AQ28">
        <v>27.012820889999997</v>
      </c>
      <c r="AR28">
        <v>14.950436799999993</v>
      </c>
      <c r="AS28">
        <v>10.24624457567648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998.95512199719042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488.189675484948</v>
      </c>
      <c r="L29">
        <v>6.0500233901415843</v>
      </c>
      <c r="M29">
        <v>61.441386281588443</v>
      </c>
      <c r="N29">
        <v>49.990294676509365</v>
      </c>
      <c r="O29">
        <v>34.642270028053368</v>
      </c>
      <c r="P29">
        <v>23.910702677355374</v>
      </c>
      <c r="Q29">
        <v>4.6107829543292107</v>
      </c>
      <c r="R29">
        <v>17.936864781884946</v>
      </c>
      <c r="S29">
        <v>11.164231028694969</v>
      </c>
      <c r="T29">
        <v>0</v>
      </c>
      <c r="U29">
        <v>59.840725976008727</v>
      </c>
      <c r="V29">
        <v>8.7670832507507512</v>
      </c>
      <c r="W29">
        <v>19.633638080500894</v>
      </c>
      <c r="X29">
        <v>62.428185926492354</v>
      </c>
      <c r="Y29">
        <v>0</v>
      </c>
      <c r="Z29">
        <v>0.46546684999999988</v>
      </c>
      <c r="AA29">
        <v>4.8478500303797478</v>
      </c>
      <c r="AB29">
        <v>5.5726452540135032</v>
      </c>
      <c r="AC29">
        <v>0.53888559392178415</v>
      </c>
      <c r="AD29">
        <v>3.354136200000001</v>
      </c>
      <c r="AE29">
        <v>6.9734218620420894</v>
      </c>
      <c r="AF29">
        <v>16.793082028397571</v>
      </c>
      <c r="AG29">
        <v>29.103263048799999</v>
      </c>
      <c r="AH29">
        <v>36.066502799999995</v>
      </c>
      <c r="AI29">
        <v>0</v>
      </c>
      <c r="AJ29">
        <v>0</v>
      </c>
      <c r="AK29">
        <v>22.824833359810878</v>
      </c>
      <c r="AL29">
        <v>9.187839649999999</v>
      </c>
      <c r="AM29">
        <v>6.6871739534883714</v>
      </c>
      <c r="AN29">
        <v>0</v>
      </c>
      <c r="AO29">
        <v>0</v>
      </c>
      <c r="AP29">
        <v>0</v>
      </c>
      <c r="AQ29">
        <v>27.012820889999997</v>
      </c>
      <c r="AR29">
        <v>17.753643699999994</v>
      </c>
      <c r="AS29">
        <v>10.24624457567648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1046.0336743337882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488.189675484948</v>
      </c>
      <c r="L30">
        <v>6.0500233901415843</v>
      </c>
      <c r="M30">
        <v>61.441386281588443</v>
      </c>
      <c r="N30">
        <v>49.990294676509365</v>
      </c>
      <c r="O30">
        <v>34.642270028053368</v>
      </c>
      <c r="P30">
        <v>23.910702677355374</v>
      </c>
      <c r="Q30">
        <v>4.6107829543292107</v>
      </c>
      <c r="R30">
        <v>17.936864781884946</v>
      </c>
      <c r="S30">
        <v>11.164231028694969</v>
      </c>
      <c r="T30">
        <v>0</v>
      </c>
      <c r="U30">
        <v>59.840725976008727</v>
      </c>
      <c r="V30">
        <v>8.7670832507507512</v>
      </c>
      <c r="W30">
        <v>19.633638080500894</v>
      </c>
      <c r="X30">
        <v>62.428185926492354</v>
      </c>
      <c r="Y30">
        <v>0</v>
      </c>
      <c r="Z30">
        <v>8.27786228472727</v>
      </c>
      <c r="AA30">
        <v>5.951154100000001</v>
      </c>
      <c r="AB30">
        <v>16.717935322880717</v>
      </c>
      <c r="AC30">
        <v>12.298985039107899</v>
      </c>
      <c r="AD30">
        <v>6.9318813043149143</v>
      </c>
      <c r="AE30">
        <v>13.946843724084179</v>
      </c>
      <c r="AF30">
        <v>22.390776500000001</v>
      </c>
      <c r="AG30">
        <v>29.103263048799999</v>
      </c>
      <c r="AH30">
        <v>39.593005471678978</v>
      </c>
      <c r="AI30">
        <v>0</v>
      </c>
      <c r="AJ30">
        <v>0</v>
      </c>
      <c r="AK30">
        <v>22.824833359810878</v>
      </c>
      <c r="AL30">
        <v>9.187839649999999</v>
      </c>
      <c r="AM30">
        <v>6.6871739534883714</v>
      </c>
      <c r="AN30">
        <v>0</v>
      </c>
      <c r="AO30">
        <v>0</v>
      </c>
      <c r="AP30">
        <v>0</v>
      </c>
      <c r="AQ30">
        <v>27.012820889999997</v>
      </c>
      <c r="AR30">
        <v>17.753643699999994</v>
      </c>
      <c r="AS30">
        <v>10.24624457567648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1097.5301274618278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488.189675484948</v>
      </c>
      <c r="L31">
        <v>6.0500233901415843</v>
      </c>
      <c r="M31">
        <v>61.441386281588443</v>
      </c>
      <c r="N31">
        <v>49.990294676509365</v>
      </c>
      <c r="O31">
        <v>34.642270028053368</v>
      </c>
      <c r="P31">
        <v>23.910702677355374</v>
      </c>
      <c r="Q31">
        <v>4.6107829543292107</v>
      </c>
      <c r="R31">
        <v>17.936864781884946</v>
      </c>
      <c r="S31">
        <v>11.164231028694969</v>
      </c>
      <c r="T31">
        <v>0</v>
      </c>
      <c r="U31">
        <v>59.840725976008727</v>
      </c>
      <c r="V31">
        <v>8.7670832507507512</v>
      </c>
      <c r="W31">
        <v>19.633638080500894</v>
      </c>
      <c r="X31">
        <v>62.428185926492354</v>
      </c>
      <c r="Y31">
        <v>0</v>
      </c>
      <c r="Z31">
        <v>8.27786228472727</v>
      </c>
      <c r="AA31">
        <v>11.668273830379752</v>
      </c>
      <c r="AB31">
        <v>16.717935322880717</v>
      </c>
      <c r="AC31">
        <v>12.298985039107899</v>
      </c>
      <c r="AD31">
        <v>11.598602954125665</v>
      </c>
      <c r="AE31">
        <v>13.946843724084179</v>
      </c>
      <c r="AF31">
        <v>22.390776500000001</v>
      </c>
      <c r="AG31">
        <v>29.103263048799999</v>
      </c>
      <c r="AH31">
        <v>39.593005471678978</v>
      </c>
      <c r="AI31">
        <v>0</v>
      </c>
      <c r="AJ31">
        <v>0</v>
      </c>
      <c r="AK31">
        <v>22.824833359810878</v>
      </c>
      <c r="AL31">
        <v>9.187839649999999</v>
      </c>
      <c r="AM31">
        <v>6.6871739534883714</v>
      </c>
      <c r="AN31">
        <v>0</v>
      </c>
      <c r="AO31">
        <v>0</v>
      </c>
      <c r="AP31">
        <v>0</v>
      </c>
      <c r="AQ31">
        <v>27.012820889999997</v>
      </c>
      <c r="AR31">
        <v>14.950436799999993</v>
      </c>
      <c r="AS31">
        <v>11.384716000000001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1106.249233366342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488.189675484948</v>
      </c>
      <c r="L32">
        <v>6.0500233901415843</v>
      </c>
      <c r="M32">
        <v>61.441386281588443</v>
      </c>
      <c r="N32">
        <v>49.990294676509365</v>
      </c>
      <c r="O32">
        <v>34.642270028053368</v>
      </c>
      <c r="P32">
        <v>23.910702677355374</v>
      </c>
      <c r="Q32">
        <v>4.6107829543292107</v>
      </c>
      <c r="R32">
        <v>17.936864781884946</v>
      </c>
      <c r="S32">
        <v>11.164231028694969</v>
      </c>
      <c r="T32">
        <v>0</v>
      </c>
      <c r="U32">
        <v>59.840725976008727</v>
      </c>
      <c r="V32">
        <v>8.7670832507507512</v>
      </c>
      <c r="W32">
        <v>19.633638080500894</v>
      </c>
      <c r="X32">
        <v>62.428185926492354</v>
      </c>
      <c r="Y32">
        <v>0</v>
      </c>
      <c r="Z32">
        <v>8.27786228472727</v>
      </c>
      <c r="AA32">
        <v>17.837414208860764</v>
      </c>
      <c r="AB32">
        <v>16.717935322880717</v>
      </c>
      <c r="AC32">
        <v>12.298985039107899</v>
      </c>
      <c r="AD32">
        <v>11.598602954125665</v>
      </c>
      <c r="AE32">
        <v>13.946843724084179</v>
      </c>
      <c r="AF32">
        <v>22.390776500000001</v>
      </c>
      <c r="AG32">
        <v>29.103263048799999</v>
      </c>
      <c r="AH32">
        <v>39.593005471678978</v>
      </c>
      <c r="AI32">
        <v>0</v>
      </c>
      <c r="AJ32">
        <v>0</v>
      </c>
      <c r="AK32">
        <v>22.824833359810878</v>
      </c>
      <c r="AL32">
        <v>9.187839649999999</v>
      </c>
      <c r="AM32">
        <v>6.6871739534883714</v>
      </c>
      <c r="AN32">
        <v>0</v>
      </c>
      <c r="AO32">
        <v>0</v>
      </c>
      <c r="AP32">
        <v>0</v>
      </c>
      <c r="AQ32">
        <v>27.012820889999997</v>
      </c>
      <c r="AR32">
        <v>14.950436799999993</v>
      </c>
      <c r="AS32">
        <v>11.384716000000001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1112.4183737448229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488.189675484948</v>
      </c>
      <c r="L33">
        <v>6.0500233901415843</v>
      </c>
      <c r="M33">
        <v>61.441386281588443</v>
      </c>
      <c r="N33">
        <v>49.990294676509365</v>
      </c>
      <c r="O33">
        <v>34.642270028053368</v>
      </c>
      <c r="P33">
        <v>23.910702677355374</v>
      </c>
      <c r="Q33">
        <v>4.6107829543292107</v>
      </c>
      <c r="R33">
        <v>17.936864781884946</v>
      </c>
      <c r="S33">
        <v>11.164231028694969</v>
      </c>
      <c r="T33">
        <v>0</v>
      </c>
      <c r="U33">
        <v>59.840725976008727</v>
      </c>
      <c r="V33">
        <v>8.7670832507507512</v>
      </c>
      <c r="W33">
        <v>19.633638080500894</v>
      </c>
      <c r="X33">
        <v>62.428185926492354</v>
      </c>
      <c r="Y33">
        <v>0</v>
      </c>
      <c r="Z33">
        <v>8.27786228472727</v>
      </c>
      <c r="AA33">
        <v>17.837414208860764</v>
      </c>
      <c r="AB33">
        <v>16.717935322880717</v>
      </c>
      <c r="AC33">
        <v>12.298985039107899</v>
      </c>
      <c r="AD33">
        <v>11.598602954125665</v>
      </c>
      <c r="AE33">
        <v>13.946843724084179</v>
      </c>
      <c r="AF33">
        <v>22.390776500000001</v>
      </c>
      <c r="AG33">
        <v>29.103263048799999</v>
      </c>
      <c r="AH33">
        <v>39.593005471678978</v>
      </c>
      <c r="AI33">
        <v>0</v>
      </c>
      <c r="AJ33">
        <v>0</v>
      </c>
      <c r="AK33">
        <v>22.824833359810878</v>
      </c>
      <c r="AL33">
        <v>9.187839649999999</v>
      </c>
      <c r="AM33">
        <v>6.6871739534883714</v>
      </c>
      <c r="AN33">
        <v>0</v>
      </c>
      <c r="AO33">
        <v>0</v>
      </c>
      <c r="AP33">
        <v>0</v>
      </c>
      <c r="AQ33">
        <v>27.012820889999997</v>
      </c>
      <c r="AR33">
        <v>14.950436799999993</v>
      </c>
      <c r="AS33">
        <v>11.384716000000001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1112.4183737448229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488.189675484948</v>
      </c>
      <c r="L34">
        <v>6.0500233901415843</v>
      </c>
      <c r="M34">
        <v>61.441386281588443</v>
      </c>
      <c r="N34">
        <v>49.990294676509365</v>
      </c>
      <c r="O34">
        <v>34.642270028053368</v>
      </c>
      <c r="P34">
        <v>23.910702677355374</v>
      </c>
      <c r="Q34">
        <v>4.6107829543292107</v>
      </c>
      <c r="R34">
        <v>17.936864781884946</v>
      </c>
      <c r="S34">
        <v>11.164231028694969</v>
      </c>
      <c r="T34">
        <v>0</v>
      </c>
      <c r="U34">
        <v>59.840725976008727</v>
      </c>
      <c r="V34">
        <v>8.7670832507507512</v>
      </c>
      <c r="W34">
        <v>19.633638080500894</v>
      </c>
      <c r="X34">
        <v>62.428185926492354</v>
      </c>
      <c r="Y34">
        <v>0</v>
      </c>
      <c r="Z34">
        <v>5.5185751492727251</v>
      </c>
      <c r="AA34">
        <v>17.837414208860764</v>
      </c>
      <c r="AB34">
        <v>16.717935322880717</v>
      </c>
      <c r="AC34">
        <v>12.298985039107899</v>
      </c>
      <c r="AD34">
        <v>11.598602954125665</v>
      </c>
      <c r="AE34">
        <v>13.946843724084179</v>
      </c>
      <c r="AF34">
        <v>22.390776500000001</v>
      </c>
      <c r="AG34">
        <v>29.103263048799999</v>
      </c>
      <c r="AH34">
        <v>39.593005471678978</v>
      </c>
      <c r="AI34">
        <v>0</v>
      </c>
      <c r="AJ34">
        <v>0</v>
      </c>
      <c r="AK34">
        <v>22.824833359810878</v>
      </c>
      <c r="AL34">
        <v>9.187839649999999</v>
      </c>
      <c r="AM34">
        <v>6.6871739534883714</v>
      </c>
      <c r="AN34">
        <v>0</v>
      </c>
      <c r="AO34">
        <v>0</v>
      </c>
      <c r="AP34">
        <v>0</v>
      </c>
      <c r="AQ34">
        <v>27.012820889999997</v>
      </c>
      <c r="AR34">
        <v>14.950436799999993</v>
      </c>
      <c r="AS34">
        <v>11.384716000000001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1109.6590866093684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488.189675484948</v>
      </c>
      <c r="L35">
        <v>6.0500233901415843</v>
      </c>
      <c r="M35">
        <v>61.441386281588443</v>
      </c>
      <c r="N35">
        <v>49.990294676509365</v>
      </c>
      <c r="O35">
        <v>34.642270028053368</v>
      </c>
      <c r="P35">
        <v>23.910702677355374</v>
      </c>
      <c r="Q35">
        <v>4.6107829543292107</v>
      </c>
      <c r="R35">
        <v>17.936864781884946</v>
      </c>
      <c r="S35">
        <v>11.164231028694969</v>
      </c>
      <c r="T35">
        <v>0</v>
      </c>
      <c r="U35">
        <v>59.840725976008727</v>
      </c>
      <c r="V35">
        <v>8.7670832507507512</v>
      </c>
      <c r="W35">
        <v>19.633638080500894</v>
      </c>
      <c r="X35">
        <v>62.428185926492354</v>
      </c>
      <c r="Y35">
        <v>0</v>
      </c>
      <c r="Z35">
        <v>5.5185751492727251</v>
      </c>
      <c r="AA35">
        <v>17.837414208860764</v>
      </c>
      <c r="AB35">
        <v>16.717935322880717</v>
      </c>
      <c r="AC35">
        <v>12.298985039107899</v>
      </c>
      <c r="AD35">
        <v>7.7324018230128706</v>
      </c>
      <c r="AE35">
        <v>13.946843724084179</v>
      </c>
      <c r="AF35">
        <v>22.390776500000001</v>
      </c>
      <c r="AG35">
        <v>29.103263048799999</v>
      </c>
      <c r="AH35">
        <v>39.593005471678978</v>
      </c>
      <c r="AI35">
        <v>0</v>
      </c>
      <c r="AJ35">
        <v>0</v>
      </c>
      <c r="AK35">
        <v>22.824833359810878</v>
      </c>
      <c r="AL35">
        <v>9.187839649999999</v>
      </c>
      <c r="AM35">
        <v>6.6871739534883714</v>
      </c>
      <c r="AN35">
        <v>0</v>
      </c>
      <c r="AO35">
        <v>0</v>
      </c>
      <c r="AP35">
        <v>0</v>
      </c>
      <c r="AQ35">
        <v>27.012820889999997</v>
      </c>
      <c r="AR35">
        <v>14.950436799999993</v>
      </c>
      <c r="AS35">
        <v>11.384716000000001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1105.7928854782556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488.189675484948</v>
      </c>
      <c r="L36">
        <v>6.0500233901415843</v>
      </c>
      <c r="M36">
        <v>61.441386281588443</v>
      </c>
      <c r="N36">
        <v>49.990294676509365</v>
      </c>
      <c r="O36">
        <v>34.642270028053368</v>
      </c>
      <c r="P36">
        <v>23.910702677355374</v>
      </c>
      <c r="Q36">
        <v>4.6107829543292107</v>
      </c>
      <c r="R36">
        <v>17.936864781884946</v>
      </c>
      <c r="S36">
        <v>11.164231028694969</v>
      </c>
      <c r="T36">
        <v>0</v>
      </c>
      <c r="U36">
        <v>59.840725976008727</v>
      </c>
      <c r="V36">
        <v>8.7670832507507512</v>
      </c>
      <c r="W36">
        <v>19.633638080500894</v>
      </c>
      <c r="X36">
        <v>62.428185926492354</v>
      </c>
      <c r="Y36">
        <v>0</v>
      </c>
      <c r="Z36">
        <v>0</v>
      </c>
      <c r="AA36">
        <v>11.033038500000002</v>
      </c>
      <c r="AB36">
        <v>11.145290068867213</v>
      </c>
      <c r="AC36">
        <v>0.53888559392178415</v>
      </c>
      <c r="AD36">
        <v>3.8662011311127942</v>
      </c>
      <c r="AE36">
        <v>6.9734218620420894</v>
      </c>
      <c r="AF36">
        <v>11.8539405</v>
      </c>
      <c r="AG36">
        <v>29.103263048799999</v>
      </c>
      <c r="AH36">
        <v>35.265024959999998</v>
      </c>
      <c r="AI36">
        <v>0</v>
      </c>
      <c r="AJ36">
        <v>0</v>
      </c>
      <c r="AK36">
        <v>22.824833359810878</v>
      </c>
      <c r="AL36">
        <v>9.187839649999999</v>
      </c>
      <c r="AM36">
        <v>6.6871739534883714</v>
      </c>
      <c r="AN36">
        <v>0</v>
      </c>
      <c r="AO36">
        <v>0</v>
      </c>
      <c r="AP36">
        <v>0</v>
      </c>
      <c r="AQ36">
        <v>27.012820889999997</v>
      </c>
      <c r="AR36">
        <v>14.950436799999993</v>
      </c>
      <c r="AS36">
        <v>11.384716000000001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1050.4327508553013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488.189675484948</v>
      </c>
      <c r="L37">
        <v>6.0500233901415843</v>
      </c>
      <c r="M37">
        <v>61.441386281588443</v>
      </c>
      <c r="N37">
        <v>49.990294676509365</v>
      </c>
      <c r="O37">
        <v>34.642270028053368</v>
      </c>
      <c r="P37">
        <v>23.910702677355374</v>
      </c>
      <c r="Q37">
        <v>4.6107829543292107</v>
      </c>
      <c r="R37">
        <v>17.936864781884946</v>
      </c>
      <c r="S37">
        <v>11.164231028694969</v>
      </c>
      <c r="T37">
        <v>0</v>
      </c>
      <c r="U37">
        <v>59.840725976008727</v>
      </c>
      <c r="V37">
        <v>8.7670832507507512</v>
      </c>
      <c r="W37">
        <v>19.633638080500894</v>
      </c>
      <c r="X37">
        <v>62.428185926492354</v>
      </c>
      <c r="Y37">
        <v>0</v>
      </c>
      <c r="Z37">
        <v>0</v>
      </c>
      <c r="AA37">
        <v>5.951154100000001</v>
      </c>
      <c r="AB37">
        <v>5.5275224639159788</v>
      </c>
      <c r="AC37">
        <v>0</v>
      </c>
      <c r="AD37">
        <v>3.354136200000001</v>
      </c>
      <c r="AE37">
        <v>6.9734218620420894</v>
      </c>
      <c r="AF37">
        <v>5.5976944716024351</v>
      </c>
      <c r="AG37">
        <v>29.103263048799999</v>
      </c>
      <c r="AH37">
        <v>29.694753774361139</v>
      </c>
      <c r="AI37">
        <v>0</v>
      </c>
      <c r="AJ37">
        <v>0</v>
      </c>
      <c r="AK37">
        <v>22.824833359810878</v>
      </c>
      <c r="AL37">
        <v>9.187839649999999</v>
      </c>
      <c r="AM37">
        <v>6.6871739534883714</v>
      </c>
      <c r="AN37">
        <v>0</v>
      </c>
      <c r="AO37">
        <v>0</v>
      </c>
      <c r="AP37">
        <v>0</v>
      </c>
      <c r="AQ37">
        <v>27.012820889999997</v>
      </c>
      <c r="AR37">
        <v>14.950436799999993</v>
      </c>
      <c r="AS37">
        <v>11.384716000000001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1026.8556311112789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488.189675484948</v>
      </c>
      <c r="L38">
        <v>6.0500233901415843</v>
      </c>
      <c r="M38">
        <v>61.441386281588443</v>
      </c>
      <c r="N38">
        <v>49.990294676509365</v>
      </c>
      <c r="O38">
        <v>34.642270028053368</v>
      </c>
      <c r="P38">
        <v>23.910702677355374</v>
      </c>
      <c r="Q38">
        <v>4.6107829543292107</v>
      </c>
      <c r="R38">
        <v>17.936864781884946</v>
      </c>
      <c r="S38">
        <v>11.164231028694969</v>
      </c>
      <c r="T38">
        <v>0</v>
      </c>
      <c r="U38">
        <v>59.840725976008727</v>
      </c>
      <c r="V38">
        <v>8.7670832507507512</v>
      </c>
      <c r="W38">
        <v>19.633638080500894</v>
      </c>
      <c r="X38">
        <v>62.428185926492354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6.9734218620420894</v>
      </c>
      <c r="AF38">
        <v>5.5976944716024351</v>
      </c>
      <c r="AG38">
        <v>29.103263048799999</v>
      </c>
      <c r="AH38">
        <v>29.694753774361139</v>
      </c>
      <c r="AI38">
        <v>0</v>
      </c>
      <c r="AJ38">
        <v>0</v>
      </c>
      <c r="AK38">
        <v>22.824833359810878</v>
      </c>
      <c r="AL38">
        <v>9.187839649999999</v>
      </c>
      <c r="AM38">
        <v>6.6871739534883714</v>
      </c>
      <c r="AN38">
        <v>0</v>
      </c>
      <c r="AO38">
        <v>0</v>
      </c>
      <c r="AP38">
        <v>0</v>
      </c>
      <c r="AQ38">
        <v>27.012820889999997</v>
      </c>
      <c r="AR38">
        <v>14.950436799999993</v>
      </c>
      <c r="AS38">
        <v>11.384716000000001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1012.022818347363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488.25695257127575</v>
      </c>
      <c r="L39">
        <v>6.0500233901415843</v>
      </c>
      <c r="M39">
        <v>61.441386281588443</v>
      </c>
      <c r="N39">
        <v>49.990294676509365</v>
      </c>
      <c r="O39">
        <v>34.642270028053368</v>
      </c>
      <c r="P39">
        <v>22.779740696165192</v>
      </c>
      <c r="Q39">
        <v>4.6107829543292107</v>
      </c>
      <c r="R39">
        <v>17.936864781884946</v>
      </c>
      <c r="S39">
        <v>11.164231028694969</v>
      </c>
      <c r="T39">
        <v>0</v>
      </c>
      <c r="U39">
        <v>59.840725976008727</v>
      </c>
      <c r="V39">
        <v>8.7670832507507512</v>
      </c>
      <c r="W39">
        <v>19.633638080500894</v>
      </c>
      <c r="X39">
        <v>62.428185926492354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6.9734218620420894</v>
      </c>
      <c r="AF39">
        <v>5.5976944716024351</v>
      </c>
      <c r="AG39">
        <v>29.103263048799999</v>
      </c>
      <c r="AH39">
        <v>19.796502516240757</v>
      </c>
      <c r="AI39">
        <v>0</v>
      </c>
      <c r="AJ39">
        <v>0</v>
      </c>
      <c r="AK39">
        <v>22.824833359810878</v>
      </c>
      <c r="AL39">
        <v>9.187839649999999</v>
      </c>
      <c r="AM39">
        <v>6.6871739534883714</v>
      </c>
      <c r="AN39">
        <v>0</v>
      </c>
      <c r="AO39">
        <v>0</v>
      </c>
      <c r="AP39">
        <v>0</v>
      </c>
      <c r="AQ39">
        <v>18.00854726</v>
      </c>
      <c r="AR39">
        <v>14.950436799999993</v>
      </c>
      <c r="AS39">
        <v>12.52318742432352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993.19507998870358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488.189675484948</v>
      </c>
      <c r="L40">
        <v>6.0500233901415843</v>
      </c>
      <c r="M40">
        <v>61.441386281588443</v>
      </c>
      <c r="N40">
        <v>49.990294676509365</v>
      </c>
      <c r="O40">
        <v>34.642270028053368</v>
      </c>
      <c r="P40">
        <v>21.629543217391301</v>
      </c>
      <c r="Q40">
        <v>4.6107829543292107</v>
      </c>
      <c r="R40">
        <v>17.936864781884946</v>
      </c>
      <c r="S40">
        <v>11.164231028694969</v>
      </c>
      <c r="T40">
        <v>0</v>
      </c>
      <c r="U40">
        <v>59.840725976008727</v>
      </c>
      <c r="V40">
        <v>8.7670832507507512</v>
      </c>
      <c r="W40">
        <v>19.633638080500894</v>
      </c>
      <c r="X40">
        <v>62.428185926492354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6.9734218620420894</v>
      </c>
      <c r="AF40">
        <v>5.5976944716024351</v>
      </c>
      <c r="AG40">
        <v>29.103263048799999</v>
      </c>
      <c r="AH40">
        <v>9.8982512581203785</v>
      </c>
      <c r="AI40">
        <v>0</v>
      </c>
      <c r="AJ40">
        <v>0</v>
      </c>
      <c r="AK40">
        <v>22.824833359810878</v>
      </c>
      <c r="AL40">
        <v>9.187839649999999</v>
      </c>
      <c r="AM40">
        <v>4.4671404099024752</v>
      </c>
      <c r="AN40">
        <v>0</v>
      </c>
      <c r="AO40">
        <v>0</v>
      </c>
      <c r="AP40">
        <v>0</v>
      </c>
      <c r="AQ40">
        <v>18.00854726</v>
      </c>
      <c r="AR40">
        <v>14.950436799999993</v>
      </c>
      <c r="AS40">
        <v>12.52318742432352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979.85932062189579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488.189675484948</v>
      </c>
      <c r="L41">
        <v>6.0500233901415843</v>
      </c>
      <c r="M41">
        <v>61.441386281588443</v>
      </c>
      <c r="N41">
        <v>49.990294676509365</v>
      </c>
      <c r="O41">
        <v>34.642270028053368</v>
      </c>
      <c r="P41">
        <v>20.350802774594545</v>
      </c>
      <c r="Q41">
        <v>4.6107829543292107</v>
      </c>
      <c r="R41">
        <v>17.936864781884946</v>
      </c>
      <c r="S41">
        <v>11.164231028694969</v>
      </c>
      <c r="T41">
        <v>0</v>
      </c>
      <c r="U41">
        <v>59.840725976008727</v>
      </c>
      <c r="V41">
        <v>8.7670832507507512</v>
      </c>
      <c r="W41">
        <v>19.633638080500894</v>
      </c>
      <c r="X41">
        <v>62.428185926492354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6.9734218620420894</v>
      </c>
      <c r="AF41">
        <v>5.5976944716024351</v>
      </c>
      <c r="AG41">
        <v>29.103263048799999</v>
      </c>
      <c r="AH41">
        <v>8.455591233959872</v>
      </c>
      <c r="AI41">
        <v>0</v>
      </c>
      <c r="AJ41">
        <v>0</v>
      </c>
      <c r="AK41">
        <v>22.824833359810878</v>
      </c>
      <c r="AL41">
        <v>9.187839649999999</v>
      </c>
      <c r="AM41">
        <v>2.2335702049512376</v>
      </c>
      <c r="AN41">
        <v>0</v>
      </c>
      <c r="AO41">
        <v>0</v>
      </c>
      <c r="AP41">
        <v>0</v>
      </c>
      <c r="AQ41">
        <v>18.00854726</v>
      </c>
      <c r="AR41">
        <v>14.950436799999993</v>
      </c>
      <c r="AS41">
        <v>12.52318742432352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974.90434994998725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488.189675484948</v>
      </c>
      <c r="L42">
        <v>6.0500233901415843</v>
      </c>
      <c r="M42">
        <v>61.441386281588443</v>
      </c>
      <c r="N42">
        <v>49.990294676509365</v>
      </c>
      <c r="O42">
        <v>34.642270028053368</v>
      </c>
      <c r="P42">
        <v>20.350802774594545</v>
      </c>
      <c r="Q42">
        <v>4.6107829543292107</v>
      </c>
      <c r="R42">
        <v>17.936864781884946</v>
      </c>
      <c r="S42">
        <v>11.164231028694969</v>
      </c>
      <c r="T42">
        <v>0</v>
      </c>
      <c r="U42">
        <v>59.840725976008727</v>
      </c>
      <c r="V42">
        <v>8.7670832507507512</v>
      </c>
      <c r="W42">
        <v>19.633638080500894</v>
      </c>
      <c r="X42">
        <v>62.428185926492354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6.9734218620420894</v>
      </c>
      <c r="AF42">
        <v>5.5976944716024351</v>
      </c>
      <c r="AG42">
        <v>29.103263048799999</v>
      </c>
      <c r="AH42">
        <v>0</v>
      </c>
      <c r="AI42">
        <v>0</v>
      </c>
      <c r="AJ42">
        <v>0</v>
      </c>
      <c r="AK42">
        <v>22.824833359810878</v>
      </c>
      <c r="AL42">
        <v>9.187839649999999</v>
      </c>
      <c r="AM42">
        <v>2.2335702049512376</v>
      </c>
      <c r="AN42">
        <v>0</v>
      </c>
      <c r="AO42">
        <v>0</v>
      </c>
      <c r="AP42">
        <v>0</v>
      </c>
      <c r="AQ42">
        <v>18.00854726</v>
      </c>
      <c r="AR42">
        <v>14.950436799999993</v>
      </c>
      <c r="AS42">
        <v>12.52318742432352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966.44875871602733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488.39865152284261</v>
      </c>
      <c r="L43">
        <v>6.0500233901415843</v>
      </c>
      <c r="M43">
        <v>61.441386281588443</v>
      </c>
      <c r="N43">
        <v>24.531959237106015</v>
      </c>
      <c r="O43">
        <v>34.642270028053368</v>
      </c>
      <c r="P43">
        <v>20.350802774594545</v>
      </c>
      <c r="Q43">
        <v>4.6107829543292107</v>
      </c>
      <c r="R43">
        <v>17.936864781884946</v>
      </c>
      <c r="S43">
        <v>11.164231028694969</v>
      </c>
      <c r="T43">
        <v>0</v>
      </c>
      <c r="U43">
        <v>59.840725976008727</v>
      </c>
      <c r="V43">
        <v>8.7670832507507512</v>
      </c>
      <c r="W43">
        <v>19.633638080500894</v>
      </c>
      <c r="X43">
        <v>62.428185926492354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6.9734218620420894</v>
      </c>
      <c r="AF43">
        <v>5.5976944716024351</v>
      </c>
      <c r="AG43">
        <v>29.103263048799999</v>
      </c>
      <c r="AH43">
        <v>0</v>
      </c>
      <c r="AI43">
        <v>0</v>
      </c>
      <c r="AJ43">
        <v>0</v>
      </c>
      <c r="AK43">
        <v>22.824833359810878</v>
      </c>
      <c r="AL43">
        <v>9.187839649999999</v>
      </c>
      <c r="AM43">
        <v>2.2335702049512376</v>
      </c>
      <c r="AN43">
        <v>0</v>
      </c>
      <c r="AO43">
        <v>0</v>
      </c>
      <c r="AP43">
        <v>0</v>
      </c>
      <c r="AQ43">
        <v>18.00854726</v>
      </c>
      <c r="AR43">
        <v>14.950436799999993</v>
      </c>
      <c r="AS43">
        <v>10.24624457567648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938.92245646587139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488.39865152284261</v>
      </c>
      <c r="L44">
        <v>6.0500233901415843</v>
      </c>
      <c r="M44">
        <v>61.441386281588443</v>
      </c>
      <c r="N44">
        <v>24.531959237106015</v>
      </c>
      <c r="O44">
        <v>34.642270028053368</v>
      </c>
      <c r="P44">
        <v>20.350802774594545</v>
      </c>
      <c r="Q44">
        <v>4.6107829543292107</v>
      </c>
      <c r="R44">
        <v>17.936864781884946</v>
      </c>
      <c r="S44">
        <v>11.164231028694969</v>
      </c>
      <c r="T44">
        <v>0</v>
      </c>
      <c r="U44">
        <v>59.840725976008727</v>
      </c>
      <c r="V44">
        <v>8.7670832507507512</v>
      </c>
      <c r="W44">
        <v>19.633638080500894</v>
      </c>
      <c r="X44">
        <v>62.428185926492354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6.9734218620420894</v>
      </c>
      <c r="AF44">
        <v>5.5976944716024351</v>
      </c>
      <c r="AG44">
        <v>29.103263048799999</v>
      </c>
      <c r="AH44">
        <v>0</v>
      </c>
      <c r="AI44">
        <v>0</v>
      </c>
      <c r="AJ44">
        <v>0</v>
      </c>
      <c r="AK44">
        <v>22.824833359810878</v>
      </c>
      <c r="AL44">
        <v>9.187839649999999</v>
      </c>
      <c r="AM44">
        <v>0</v>
      </c>
      <c r="AN44">
        <v>0</v>
      </c>
      <c r="AO44">
        <v>0</v>
      </c>
      <c r="AP44">
        <v>0</v>
      </c>
      <c r="AQ44">
        <v>18.00854726</v>
      </c>
      <c r="AR44">
        <v>14.950436799999993</v>
      </c>
      <c r="AS44">
        <v>10.24624457567648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936.68888626092019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488.4022375968363</v>
      </c>
      <c r="L45">
        <v>6.0500532618903584</v>
      </c>
      <c r="M45">
        <v>61.441386281588443</v>
      </c>
      <c r="N45">
        <v>24.531959237106015</v>
      </c>
      <c r="O45">
        <v>34.642270028053368</v>
      </c>
      <c r="P45">
        <v>20.350802774594545</v>
      </c>
      <c r="Q45">
        <v>4.6187555952848722</v>
      </c>
      <c r="R45">
        <v>17.933678338480544</v>
      </c>
      <c r="S45">
        <v>11.166708208463254</v>
      </c>
      <c r="T45">
        <v>0</v>
      </c>
      <c r="U45">
        <v>59.840725976008727</v>
      </c>
      <c r="V45">
        <v>8.7688515476190485</v>
      </c>
      <c r="W45">
        <v>19.633638080500894</v>
      </c>
      <c r="X45">
        <v>62.428185926492354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6.9734218620420894</v>
      </c>
      <c r="AF45">
        <v>5.5976944716024351</v>
      </c>
      <c r="AG45">
        <v>29.103263048799999</v>
      </c>
      <c r="AH45">
        <v>0</v>
      </c>
      <c r="AI45">
        <v>0</v>
      </c>
      <c r="AJ45">
        <v>0</v>
      </c>
      <c r="AK45">
        <v>22.824833359810878</v>
      </c>
      <c r="AL45">
        <v>9.187839649999999</v>
      </c>
      <c r="AM45">
        <v>0</v>
      </c>
      <c r="AN45">
        <v>0</v>
      </c>
      <c r="AO45">
        <v>0</v>
      </c>
      <c r="AP45">
        <v>0.21682583239436617</v>
      </c>
      <c r="AQ45">
        <v>9.0042736300000001</v>
      </c>
      <c r="AR45">
        <v>14.950436799999993</v>
      </c>
      <c r="AS45">
        <v>9.677008424323521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927.34484993189176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488.4022375968363</v>
      </c>
      <c r="L46">
        <v>6.2399646204956456</v>
      </c>
      <c r="M46">
        <v>61.441386281588443</v>
      </c>
      <c r="N46">
        <v>24.531959237106015</v>
      </c>
      <c r="O46">
        <v>34.642270028053368</v>
      </c>
      <c r="P46">
        <v>20.350802774594545</v>
      </c>
      <c r="Q46">
        <v>4.6187555952848722</v>
      </c>
      <c r="R46">
        <v>17.933678338480544</v>
      </c>
      <c r="S46">
        <v>11.166708208463254</v>
      </c>
      <c r="T46">
        <v>0</v>
      </c>
      <c r="U46">
        <v>59.840725976008727</v>
      </c>
      <c r="V46">
        <v>8.7670832507507512</v>
      </c>
      <c r="W46">
        <v>19.633638080500894</v>
      </c>
      <c r="X46">
        <v>62.428185926492354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6.9734218620420894</v>
      </c>
      <c r="AF46">
        <v>5.5976944716024351</v>
      </c>
      <c r="AG46">
        <v>29.103263048799999</v>
      </c>
      <c r="AH46">
        <v>0</v>
      </c>
      <c r="AI46">
        <v>0</v>
      </c>
      <c r="AJ46">
        <v>0</v>
      </c>
      <c r="AK46">
        <v>22.824833359810878</v>
      </c>
      <c r="AL46">
        <v>9.187839649999999</v>
      </c>
      <c r="AM46">
        <v>0</v>
      </c>
      <c r="AN46">
        <v>0</v>
      </c>
      <c r="AO46">
        <v>0</v>
      </c>
      <c r="AP46">
        <v>0.21682583239436617</v>
      </c>
      <c r="AQ46">
        <v>0</v>
      </c>
      <c r="AR46">
        <v>14.950436799999993</v>
      </c>
      <c r="AS46">
        <v>9.677008424323521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918.52871936362874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434.72784309742218</v>
      </c>
      <c r="L47">
        <v>6.0500684643584526</v>
      </c>
      <c r="M47">
        <v>61.441386281588443</v>
      </c>
      <c r="N47">
        <v>24.531959237106015</v>
      </c>
      <c r="O47">
        <v>34.642270028053368</v>
      </c>
      <c r="P47">
        <v>20.350802774594545</v>
      </c>
      <c r="Q47">
        <v>4.6107829543292107</v>
      </c>
      <c r="R47">
        <v>17.936864781884946</v>
      </c>
      <c r="S47">
        <v>11.164231028694969</v>
      </c>
      <c r="T47">
        <v>0</v>
      </c>
      <c r="U47">
        <v>59.840725976008727</v>
      </c>
      <c r="V47">
        <v>8.7670832507507512</v>
      </c>
      <c r="W47">
        <v>19.633638080500894</v>
      </c>
      <c r="X47">
        <v>62.428185926492354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6.9734218620420894</v>
      </c>
      <c r="AF47">
        <v>5.5976944716024351</v>
      </c>
      <c r="AG47">
        <v>29.103263048799999</v>
      </c>
      <c r="AH47">
        <v>0</v>
      </c>
      <c r="AI47">
        <v>0</v>
      </c>
      <c r="AJ47">
        <v>0</v>
      </c>
      <c r="AK47">
        <v>22.824833359810878</v>
      </c>
      <c r="AL47">
        <v>9.187839649999999</v>
      </c>
      <c r="AM47">
        <v>0</v>
      </c>
      <c r="AN47">
        <v>0</v>
      </c>
      <c r="AO47">
        <v>0</v>
      </c>
      <c r="AP47">
        <v>2.4392927005799501</v>
      </c>
      <c r="AQ47">
        <v>0</v>
      </c>
      <c r="AR47">
        <v>14.950436799999993</v>
      </c>
      <c r="AS47">
        <v>9.677008424323521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866.87963219894368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385.40403558090196</v>
      </c>
      <c r="L48">
        <v>6.050091782423209</v>
      </c>
      <c r="M48">
        <v>61.441386281588443</v>
      </c>
      <c r="N48">
        <v>24.531959237106015</v>
      </c>
      <c r="O48">
        <v>34.642270028053368</v>
      </c>
      <c r="P48">
        <v>20.350802774594545</v>
      </c>
      <c r="Q48">
        <v>4.6107829543292107</v>
      </c>
      <c r="R48">
        <v>17.936864781884946</v>
      </c>
      <c r="S48">
        <v>11.164231028694969</v>
      </c>
      <c r="T48">
        <v>0</v>
      </c>
      <c r="U48">
        <v>59.840725976008727</v>
      </c>
      <c r="V48">
        <v>8.7670832507507512</v>
      </c>
      <c r="W48">
        <v>19.633638080500894</v>
      </c>
      <c r="X48">
        <v>62.428185926492354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6.9734218620420894</v>
      </c>
      <c r="AF48">
        <v>5.5976944716024351</v>
      </c>
      <c r="AG48">
        <v>29.103263048799999</v>
      </c>
      <c r="AH48">
        <v>0</v>
      </c>
      <c r="AI48">
        <v>0</v>
      </c>
      <c r="AJ48">
        <v>0</v>
      </c>
      <c r="AK48">
        <v>22.824833359810878</v>
      </c>
      <c r="AL48">
        <v>9.187839649999999</v>
      </c>
      <c r="AM48">
        <v>0</v>
      </c>
      <c r="AN48">
        <v>0</v>
      </c>
      <c r="AO48">
        <v>0</v>
      </c>
      <c r="AP48">
        <v>2.4392927005799501</v>
      </c>
      <c r="AQ48">
        <v>0</v>
      </c>
      <c r="AR48">
        <v>14.950436799999993</v>
      </c>
      <c r="AS48">
        <v>9.677008424323521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817.55584800048825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358.42557474826873</v>
      </c>
      <c r="L49">
        <v>6.050091782423209</v>
      </c>
      <c r="M49">
        <v>61.441386281588443</v>
      </c>
      <c r="N49">
        <v>24.531917065186246</v>
      </c>
      <c r="O49">
        <v>34.642270028053368</v>
      </c>
      <c r="P49">
        <v>20.350802774594545</v>
      </c>
      <c r="Q49">
        <v>4.6121035874867449</v>
      </c>
      <c r="R49">
        <v>17.936864781884946</v>
      </c>
      <c r="S49">
        <v>11.169407156754033</v>
      </c>
      <c r="T49">
        <v>0</v>
      </c>
      <c r="U49">
        <v>59.840725976008727</v>
      </c>
      <c r="V49">
        <v>8.7670832507507512</v>
      </c>
      <c r="W49">
        <v>19.633638080500894</v>
      </c>
      <c r="X49">
        <v>62.428185926492354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0.8143984848012471</v>
      </c>
      <c r="AF49">
        <v>5.5976944716024351</v>
      </c>
      <c r="AG49">
        <v>29.103263048799999</v>
      </c>
      <c r="AH49">
        <v>0</v>
      </c>
      <c r="AI49">
        <v>0</v>
      </c>
      <c r="AJ49">
        <v>0</v>
      </c>
      <c r="AK49">
        <v>22.824833359810878</v>
      </c>
      <c r="AL49">
        <v>9.187839649999999</v>
      </c>
      <c r="AM49">
        <v>0</v>
      </c>
      <c r="AN49">
        <v>0</v>
      </c>
      <c r="AO49">
        <v>0</v>
      </c>
      <c r="AP49">
        <v>2.4392927005799501</v>
      </c>
      <c r="AQ49">
        <v>0</v>
      </c>
      <c r="AR49">
        <v>14.950436799999993</v>
      </c>
      <c r="AS49">
        <v>9.677008424323521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784.4248183799109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343.01077906486347</v>
      </c>
      <c r="L50">
        <v>6.050091782423209</v>
      </c>
      <c r="M50">
        <v>61.441386281588443</v>
      </c>
      <c r="N50">
        <v>24.531917065186246</v>
      </c>
      <c r="O50">
        <v>34.642270028053368</v>
      </c>
      <c r="P50">
        <v>20.350802774594545</v>
      </c>
      <c r="Q50">
        <v>4.6121035874867449</v>
      </c>
      <c r="R50">
        <v>17.936864781884946</v>
      </c>
      <c r="S50">
        <v>11.169407156754033</v>
      </c>
      <c r="T50">
        <v>0</v>
      </c>
      <c r="U50">
        <v>59.840725976008727</v>
      </c>
      <c r="V50">
        <v>8.7670832507507512</v>
      </c>
      <c r="W50">
        <v>19.633638080500894</v>
      </c>
      <c r="X50">
        <v>62.428185926492354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0.8143984848012471</v>
      </c>
      <c r="AF50">
        <v>5.5976944716024351</v>
      </c>
      <c r="AG50">
        <v>29.103263048799999</v>
      </c>
      <c r="AH50">
        <v>0</v>
      </c>
      <c r="AI50">
        <v>0</v>
      </c>
      <c r="AJ50">
        <v>0</v>
      </c>
      <c r="AK50">
        <v>22.824833359810878</v>
      </c>
      <c r="AL50">
        <v>9.187839649999999</v>
      </c>
      <c r="AM50">
        <v>0</v>
      </c>
      <c r="AN50">
        <v>0</v>
      </c>
      <c r="AO50">
        <v>0</v>
      </c>
      <c r="AP50">
        <v>2.4392927005799501</v>
      </c>
      <c r="AQ50">
        <v>0</v>
      </c>
      <c r="AR50">
        <v>14.950436799999993</v>
      </c>
      <c r="AS50">
        <v>9.677008424323521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769.01002269650564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315.06736535158848</v>
      </c>
      <c r="L51">
        <v>6.050091782423209</v>
      </c>
      <c r="M51">
        <v>61.441386281588443</v>
      </c>
      <c r="N51">
        <v>24.531917065186246</v>
      </c>
      <c r="O51">
        <v>34.642270028053368</v>
      </c>
      <c r="P51">
        <v>20.350802774594545</v>
      </c>
      <c r="Q51">
        <v>4.6147233742331286</v>
      </c>
      <c r="R51">
        <v>17.936864781884946</v>
      </c>
      <c r="S51">
        <v>11.16607855501973</v>
      </c>
      <c r="T51">
        <v>0</v>
      </c>
      <c r="U51">
        <v>59.840725976008727</v>
      </c>
      <c r="V51">
        <v>8.7670832507507512</v>
      </c>
      <c r="W51">
        <v>19.633638080500894</v>
      </c>
      <c r="X51">
        <v>62.428185926492354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0.8143984848012471</v>
      </c>
      <c r="AF51">
        <v>5.5976944716024351</v>
      </c>
      <c r="AG51">
        <v>29.103263048799999</v>
      </c>
      <c r="AH51">
        <v>0</v>
      </c>
      <c r="AI51">
        <v>0</v>
      </c>
      <c r="AJ51">
        <v>0</v>
      </c>
      <c r="AK51">
        <v>22.824833359810878</v>
      </c>
      <c r="AL51">
        <v>9.187839649999999</v>
      </c>
      <c r="AM51">
        <v>0</v>
      </c>
      <c r="AN51">
        <v>0</v>
      </c>
      <c r="AO51">
        <v>0</v>
      </c>
      <c r="AP51">
        <v>2.4392927005799501</v>
      </c>
      <c r="AQ51">
        <v>0</v>
      </c>
      <c r="AR51">
        <v>14.950436799999993</v>
      </c>
      <c r="AS51">
        <v>9.677008424323521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741.06590016824282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269.78373103981136</v>
      </c>
      <c r="L52">
        <v>3.8502238468495626</v>
      </c>
      <c r="M52">
        <v>61.441386281588443</v>
      </c>
      <c r="N52">
        <v>24.531917065186246</v>
      </c>
      <c r="O52">
        <v>34.642270028053368</v>
      </c>
      <c r="P52">
        <v>20.350802774594545</v>
      </c>
      <c r="Q52">
        <v>4.6147233742331286</v>
      </c>
      <c r="R52">
        <v>17.936864781884946</v>
      </c>
      <c r="S52">
        <v>11.16607855501973</v>
      </c>
      <c r="T52">
        <v>0</v>
      </c>
      <c r="U52">
        <v>59.840725976008727</v>
      </c>
      <c r="V52">
        <v>8.7670832507507512</v>
      </c>
      <c r="W52">
        <v>19.633638080500894</v>
      </c>
      <c r="X52">
        <v>62.428185926492354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0.8143984848012471</v>
      </c>
      <c r="AF52">
        <v>5.5976944716024351</v>
      </c>
      <c r="AG52">
        <v>29.103263048799999</v>
      </c>
      <c r="AH52">
        <v>0</v>
      </c>
      <c r="AI52">
        <v>0</v>
      </c>
      <c r="AJ52">
        <v>0</v>
      </c>
      <c r="AK52">
        <v>22.824833359810878</v>
      </c>
      <c r="AL52">
        <v>9.187839649999999</v>
      </c>
      <c r="AM52">
        <v>0</v>
      </c>
      <c r="AN52">
        <v>0</v>
      </c>
      <c r="AO52">
        <v>0</v>
      </c>
      <c r="AP52">
        <v>2.4392927005799501</v>
      </c>
      <c r="AQ52">
        <v>0</v>
      </c>
      <c r="AR52">
        <v>14.950436799999993</v>
      </c>
      <c r="AS52">
        <v>9.677008424323521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693.58239792089205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269.78373103981136</v>
      </c>
      <c r="L53">
        <v>3.8502238468495626</v>
      </c>
      <c r="M53">
        <v>61.441386281588443</v>
      </c>
      <c r="N53">
        <v>24.531917065186246</v>
      </c>
      <c r="O53">
        <v>34.642270028053368</v>
      </c>
      <c r="P53">
        <v>20.350802774594545</v>
      </c>
      <c r="Q53">
        <v>2.8873171465838507</v>
      </c>
      <c r="R53">
        <v>17.936864781884946</v>
      </c>
      <c r="S53">
        <v>6.8330586521739116</v>
      </c>
      <c r="T53">
        <v>0</v>
      </c>
      <c r="U53">
        <v>59.840725976008727</v>
      </c>
      <c r="V53">
        <v>8.7670832507507512</v>
      </c>
      <c r="W53">
        <v>19.633638080500894</v>
      </c>
      <c r="X53">
        <v>62.428185926492354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0.8143984848012471</v>
      </c>
      <c r="AF53">
        <v>5.5976944716024351</v>
      </c>
      <c r="AG53">
        <v>29.103263048799999</v>
      </c>
      <c r="AH53">
        <v>0</v>
      </c>
      <c r="AI53">
        <v>0</v>
      </c>
      <c r="AJ53">
        <v>0</v>
      </c>
      <c r="AK53">
        <v>22.824833359810878</v>
      </c>
      <c r="AL53">
        <v>9.187839649999999</v>
      </c>
      <c r="AM53">
        <v>0</v>
      </c>
      <c r="AN53">
        <v>0</v>
      </c>
      <c r="AO53">
        <v>0</v>
      </c>
      <c r="AP53">
        <v>2.5477053971830985</v>
      </c>
      <c r="AQ53">
        <v>0</v>
      </c>
      <c r="AR53">
        <v>14.950436799999993</v>
      </c>
      <c r="AS53">
        <v>10.815480287838241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688.76885635051497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269.78373103981136</v>
      </c>
      <c r="L54">
        <v>3.8502238468495626</v>
      </c>
      <c r="M54">
        <v>61.441386281588443</v>
      </c>
      <c r="N54">
        <v>24.531917065186246</v>
      </c>
      <c r="O54">
        <v>34.642270028053368</v>
      </c>
      <c r="P54">
        <v>20.350802774594545</v>
      </c>
      <c r="Q54">
        <v>2.8873171465838507</v>
      </c>
      <c r="R54">
        <v>9.6339918759213763</v>
      </c>
      <c r="S54">
        <v>6.7434737205002717</v>
      </c>
      <c r="T54">
        <v>0</v>
      </c>
      <c r="U54">
        <v>59.840725976008727</v>
      </c>
      <c r="V54">
        <v>8.7670832507507512</v>
      </c>
      <c r="W54">
        <v>19.633638080500894</v>
      </c>
      <c r="X54">
        <v>62.428185926492354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0.8143984848012471</v>
      </c>
      <c r="AF54">
        <v>5.5976944716024351</v>
      </c>
      <c r="AG54">
        <v>29.103263048799999</v>
      </c>
      <c r="AH54">
        <v>0</v>
      </c>
      <c r="AI54">
        <v>0</v>
      </c>
      <c r="AJ54">
        <v>0</v>
      </c>
      <c r="AK54">
        <v>22.824833359810878</v>
      </c>
      <c r="AL54">
        <v>9.187839649999999</v>
      </c>
      <c r="AM54">
        <v>0</v>
      </c>
      <c r="AN54">
        <v>0</v>
      </c>
      <c r="AO54">
        <v>0</v>
      </c>
      <c r="AP54">
        <v>2.5477053971830985</v>
      </c>
      <c r="AQ54">
        <v>0</v>
      </c>
      <c r="AR54">
        <v>14.950436799999993</v>
      </c>
      <c r="AS54">
        <v>10.815480287838241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680.3763985128777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269.78373103981136</v>
      </c>
      <c r="L55">
        <v>3.8502238468495626</v>
      </c>
      <c r="M55">
        <v>61.441386281588443</v>
      </c>
      <c r="N55">
        <v>24.531917065186246</v>
      </c>
      <c r="O55">
        <v>34.642270028053368</v>
      </c>
      <c r="P55">
        <v>20.350802774594545</v>
      </c>
      <c r="Q55">
        <v>2.8873171465838507</v>
      </c>
      <c r="R55">
        <v>9.63161032491886</v>
      </c>
      <c r="S55">
        <v>6.7434737205002717</v>
      </c>
      <c r="T55">
        <v>0</v>
      </c>
      <c r="U55">
        <v>59.840725976008727</v>
      </c>
      <c r="V55">
        <v>8.7670832507507512</v>
      </c>
      <c r="W55">
        <v>19.633638080500894</v>
      </c>
      <c r="X55">
        <v>62.428185926492354</v>
      </c>
      <c r="Y55">
        <v>0</v>
      </c>
      <c r="Z55">
        <v>2.7592875746363625</v>
      </c>
      <c r="AA55">
        <v>0</v>
      </c>
      <c r="AB55">
        <v>0</v>
      </c>
      <c r="AC55">
        <v>0</v>
      </c>
      <c r="AD55">
        <v>0</v>
      </c>
      <c r="AE55">
        <v>0.8143984848012471</v>
      </c>
      <c r="AF55">
        <v>5.5976944716024351</v>
      </c>
      <c r="AG55">
        <v>29.103263048799999</v>
      </c>
      <c r="AH55">
        <v>0</v>
      </c>
      <c r="AI55">
        <v>0</v>
      </c>
      <c r="AJ55">
        <v>0</v>
      </c>
      <c r="AK55">
        <v>22.824833359810878</v>
      </c>
      <c r="AL55">
        <v>9.187839649999999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14.950436799999993</v>
      </c>
      <c r="AS55">
        <v>11.384716000000001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681.15483485149025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269.78373103981136</v>
      </c>
      <c r="L56">
        <v>3.8502238468495626</v>
      </c>
      <c r="M56">
        <v>61.441386281588443</v>
      </c>
      <c r="N56">
        <v>24.531917065186246</v>
      </c>
      <c r="O56">
        <v>34.642270028053368</v>
      </c>
      <c r="P56">
        <v>20.350802774594545</v>
      </c>
      <c r="Q56">
        <v>2.8892503242542151</v>
      </c>
      <c r="R56">
        <v>9.9994748553627062</v>
      </c>
      <c r="S56">
        <v>6.7438755670771231</v>
      </c>
      <c r="T56">
        <v>0</v>
      </c>
      <c r="U56">
        <v>59.840725976008727</v>
      </c>
      <c r="V56">
        <v>8.7670832507507512</v>
      </c>
      <c r="W56">
        <v>19.633638080500894</v>
      </c>
      <c r="X56">
        <v>62.428185926492354</v>
      </c>
      <c r="Y56">
        <v>0</v>
      </c>
      <c r="Z56">
        <v>2.7592875746363625</v>
      </c>
      <c r="AA56">
        <v>0</v>
      </c>
      <c r="AB56">
        <v>0</v>
      </c>
      <c r="AC56">
        <v>0</v>
      </c>
      <c r="AD56">
        <v>0</v>
      </c>
      <c r="AE56">
        <v>0.8143984848012471</v>
      </c>
      <c r="AF56">
        <v>5.5976944716024351</v>
      </c>
      <c r="AG56">
        <v>29.103263048799999</v>
      </c>
      <c r="AH56">
        <v>0</v>
      </c>
      <c r="AI56">
        <v>0</v>
      </c>
      <c r="AJ56">
        <v>0</v>
      </c>
      <c r="AK56">
        <v>22.824833359810878</v>
      </c>
      <c r="AL56">
        <v>9.187839649999999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14.950436799999993</v>
      </c>
      <c r="AS56">
        <v>11.384716000000001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681.52503440618125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269.78373103981136</v>
      </c>
      <c r="L57">
        <v>3.8502238468495626</v>
      </c>
      <c r="M57">
        <v>61.441386281588443</v>
      </c>
      <c r="N57">
        <v>24.531917065186246</v>
      </c>
      <c r="O57">
        <v>34.642270028053368</v>
      </c>
      <c r="P57">
        <v>20.350802774594545</v>
      </c>
      <c r="Q57">
        <v>2.8892503242542151</v>
      </c>
      <c r="R57">
        <v>9.119286381714284</v>
      </c>
      <c r="S57">
        <v>6.7438755670771231</v>
      </c>
      <c r="T57">
        <v>0</v>
      </c>
      <c r="U57">
        <v>59.840725976008727</v>
      </c>
      <c r="V57">
        <v>8.7670832507507512</v>
      </c>
      <c r="W57">
        <v>19.633638080500894</v>
      </c>
      <c r="X57">
        <v>62.428185926492354</v>
      </c>
      <c r="Y57">
        <v>0</v>
      </c>
      <c r="Z57">
        <v>2.7592875746363625</v>
      </c>
      <c r="AA57">
        <v>0</v>
      </c>
      <c r="AB57">
        <v>0</v>
      </c>
      <c r="AC57">
        <v>0</v>
      </c>
      <c r="AD57">
        <v>0</v>
      </c>
      <c r="AE57">
        <v>0.8143984848012471</v>
      </c>
      <c r="AF57">
        <v>5.5976944716024351</v>
      </c>
      <c r="AG57">
        <v>29.103263048799999</v>
      </c>
      <c r="AH57">
        <v>0</v>
      </c>
      <c r="AI57">
        <v>0</v>
      </c>
      <c r="AJ57">
        <v>0</v>
      </c>
      <c r="AK57">
        <v>22.824833359810878</v>
      </c>
      <c r="AL57">
        <v>9.187839649999999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14.950436799999993</v>
      </c>
      <c r="AS57">
        <v>11.384716000000001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680.64484593253292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269.78373103981136</v>
      </c>
      <c r="L58">
        <v>3.8502238468495626</v>
      </c>
      <c r="M58">
        <v>61.441386281588443</v>
      </c>
      <c r="N58">
        <v>24.531917065186246</v>
      </c>
      <c r="O58">
        <v>34.642270028053368</v>
      </c>
      <c r="P58">
        <v>20.350802774594545</v>
      </c>
      <c r="Q58">
        <v>2.8892503242542151</v>
      </c>
      <c r="R58">
        <v>9.9994748553627062</v>
      </c>
      <c r="S58">
        <v>6.7438755670771231</v>
      </c>
      <c r="T58">
        <v>0</v>
      </c>
      <c r="U58">
        <v>59.840725976008727</v>
      </c>
      <c r="V58">
        <v>8.7688515476190485</v>
      </c>
      <c r="W58">
        <v>19.633638080500894</v>
      </c>
      <c r="X58">
        <v>62.428185926492354</v>
      </c>
      <c r="Y58">
        <v>0</v>
      </c>
      <c r="Z58">
        <v>2.7592875746363625</v>
      </c>
      <c r="AA58">
        <v>0</v>
      </c>
      <c r="AB58">
        <v>0</v>
      </c>
      <c r="AC58">
        <v>0</v>
      </c>
      <c r="AD58">
        <v>0</v>
      </c>
      <c r="AE58">
        <v>0.8143984848012471</v>
      </c>
      <c r="AF58">
        <v>5.5976944716024351</v>
      </c>
      <c r="AG58">
        <v>29.103263048799999</v>
      </c>
      <c r="AH58">
        <v>0</v>
      </c>
      <c r="AI58">
        <v>0</v>
      </c>
      <c r="AJ58">
        <v>0</v>
      </c>
      <c r="AK58">
        <v>22.824833359810878</v>
      </c>
      <c r="AL58">
        <v>9.187839649999999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14.950436799999993</v>
      </c>
      <c r="AS58">
        <v>11.384716000000001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681.5268027030495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269.78373103981136</v>
      </c>
      <c r="L59">
        <v>3.8502238468495626</v>
      </c>
      <c r="M59">
        <v>61.441386281588443</v>
      </c>
      <c r="N59">
        <v>24.531917065186246</v>
      </c>
      <c r="O59">
        <v>34.642270028053368</v>
      </c>
      <c r="P59">
        <v>20.350802774594545</v>
      </c>
      <c r="Q59">
        <v>2.8873171465838507</v>
      </c>
      <c r="R59">
        <v>9.63161032491886</v>
      </c>
      <c r="S59">
        <v>6.7408914548422203</v>
      </c>
      <c r="T59">
        <v>0</v>
      </c>
      <c r="U59">
        <v>59.840725976008727</v>
      </c>
      <c r="V59">
        <v>8.7505156093279837</v>
      </c>
      <c r="W59">
        <v>19.633638080500894</v>
      </c>
      <c r="X59">
        <v>62.428185926492354</v>
      </c>
      <c r="Y59">
        <v>0</v>
      </c>
      <c r="Z59">
        <v>2.7592875746363625</v>
      </c>
      <c r="AA59">
        <v>0</v>
      </c>
      <c r="AB59">
        <v>0</v>
      </c>
      <c r="AC59">
        <v>0</v>
      </c>
      <c r="AD59">
        <v>0</v>
      </c>
      <c r="AE59">
        <v>0.8143984848012471</v>
      </c>
      <c r="AF59">
        <v>5.5976944716024351</v>
      </c>
      <c r="AG59">
        <v>29.103263048799999</v>
      </c>
      <c r="AH59">
        <v>0</v>
      </c>
      <c r="AI59">
        <v>0</v>
      </c>
      <c r="AJ59">
        <v>0</v>
      </c>
      <c r="AK59">
        <v>22.824833359810878</v>
      </c>
      <c r="AL59">
        <v>9.187839649999999</v>
      </c>
      <c r="AM59">
        <v>0</v>
      </c>
      <c r="AN59">
        <v>0</v>
      </c>
      <c r="AO59">
        <v>0</v>
      </c>
      <c r="AP59">
        <v>0</v>
      </c>
      <c r="AQ59">
        <v>8.6255888784126995</v>
      </c>
      <c r="AR59">
        <v>14.950436799999993</v>
      </c>
      <c r="AS59">
        <v>11.384716000000001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689.76127382282209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269.78373103981136</v>
      </c>
      <c r="L60">
        <v>3.8502238468495626</v>
      </c>
      <c r="M60">
        <v>61.441386281588443</v>
      </c>
      <c r="N60">
        <v>24.531917065186246</v>
      </c>
      <c r="O60">
        <v>34.642270028053368</v>
      </c>
      <c r="P60">
        <v>20.350802774594545</v>
      </c>
      <c r="Q60">
        <v>2.8873171465838507</v>
      </c>
      <c r="R60">
        <v>9.63161032491886</v>
      </c>
      <c r="S60">
        <v>6.7434737205002717</v>
      </c>
      <c r="T60">
        <v>0</v>
      </c>
      <c r="U60">
        <v>59.840725976008727</v>
      </c>
      <c r="V60">
        <v>8.7670832507507512</v>
      </c>
      <c r="W60">
        <v>19.633638080500894</v>
      </c>
      <c r="X60">
        <v>62.428185926492354</v>
      </c>
      <c r="Y60">
        <v>0</v>
      </c>
      <c r="Z60">
        <v>2.7592875746363625</v>
      </c>
      <c r="AA60">
        <v>0</v>
      </c>
      <c r="AB60">
        <v>0</v>
      </c>
      <c r="AC60">
        <v>0</v>
      </c>
      <c r="AD60">
        <v>0</v>
      </c>
      <c r="AE60">
        <v>0.8143984848012471</v>
      </c>
      <c r="AF60">
        <v>5.5976944716024351</v>
      </c>
      <c r="AG60">
        <v>29.103263048799999</v>
      </c>
      <c r="AH60">
        <v>0</v>
      </c>
      <c r="AI60">
        <v>0</v>
      </c>
      <c r="AJ60">
        <v>0</v>
      </c>
      <c r="AK60">
        <v>22.824833359810878</v>
      </c>
      <c r="AL60">
        <v>9.187839649999999</v>
      </c>
      <c r="AM60">
        <v>0</v>
      </c>
      <c r="AN60">
        <v>0</v>
      </c>
      <c r="AO60">
        <v>0</v>
      </c>
      <c r="AP60">
        <v>0</v>
      </c>
      <c r="AQ60">
        <v>8.6255888784126995</v>
      </c>
      <c r="AR60">
        <v>14.950436799999993</v>
      </c>
      <c r="AS60">
        <v>11.384716000000001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689.78042372990296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269.78373103981136</v>
      </c>
      <c r="L61">
        <v>3.8502238468495626</v>
      </c>
      <c r="M61">
        <v>61.441386281588443</v>
      </c>
      <c r="N61">
        <v>24.531917065186246</v>
      </c>
      <c r="O61">
        <v>34.642270028053368</v>
      </c>
      <c r="P61">
        <v>20.350802774594545</v>
      </c>
      <c r="Q61">
        <v>2.8873171465838507</v>
      </c>
      <c r="R61">
        <v>9.63161032491886</v>
      </c>
      <c r="S61">
        <v>6.7434737205002717</v>
      </c>
      <c r="T61">
        <v>0</v>
      </c>
      <c r="U61">
        <v>59.840725976008727</v>
      </c>
      <c r="V61">
        <v>8.7670832507507512</v>
      </c>
      <c r="W61">
        <v>19.633638080500894</v>
      </c>
      <c r="X61">
        <v>62.428185926492354</v>
      </c>
      <c r="Y61">
        <v>0</v>
      </c>
      <c r="Z61">
        <v>2.7592875746363625</v>
      </c>
      <c r="AA61">
        <v>0</v>
      </c>
      <c r="AB61">
        <v>0</v>
      </c>
      <c r="AC61">
        <v>0</v>
      </c>
      <c r="AD61">
        <v>0</v>
      </c>
      <c r="AE61">
        <v>0.8143984848012471</v>
      </c>
      <c r="AF61">
        <v>5.5976944716024351</v>
      </c>
      <c r="AG61">
        <v>29.103263048799999</v>
      </c>
      <c r="AH61">
        <v>0</v>
      </c>
      <c r="AI61">
        <v>0</v>
      </c>
      <c r="AJ61">
        <v>0</v>
      </c>
      <c r="AK61">
        <v>22.824833359810878</v>
      </c>
      <c r="AL61">
        <v>9.187839649999999</v>
      </c>
      <c r="AM61">
        <v>0</v>
      </c>
      <c r="AN61">
        <v>0</v>
      </c>
      <c r="AO61">
        <v>0</v>
      </c>
      <c r="AP61">
        <v>0</v>
      </c>
      <c r="AQ61">
        <v>8.6255888784126995</v>
      </c>
      <c r="AR61">
        <v>14.950436799999993</v>
      </c>
      <c r="AS61">
        <v>12.52318742432352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690.91889515422645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269.78373103981136</v>
      </c>
      <c r="L62">
        <v>3.8502238468495626</v>
      </c>
      <c r="M62">
        <v>61.441386281588443</v>
      </c>
      <c r="N62">
        <v>24.531917065186246</v>
      </c>
      <c r="O62">
        <v>34.642270028053368</v>
      </c>
      <c r="P62">
        <v>20.350802774594545</v>
      </c>
      <c r="Q62">
        <v>2.8873171465838507</v>
      </c>
      <c r="R62">
        <v>9.63161032491886</v>
      </c>
      <c r="S62">
        <v>6.7434737205002717</v>
      </c>
      <c r="T62">
        <v>0</v>
      </c>
      <c r="U62">
        <v>59.840725976008727</v>
      </c>
      <c r="V62">
        <v>8.7670832507507512</v>
      </c>
      <c r="W62">
        <v>19.633638080500894</v>
      </c>
      <c r="X62">
        <v>62.428185926492354</v>
      </c>
      <c r="Y62">
        <v>0</v>
      </c>
      <c r="Z62">
        <v>2.7592875746363625</v>
      </c>
      <c r="AA62">
        <v>0</v>
      </c>
      <c r="AB62">
        <v>0</v>
      </c>
      <c r="AC62">
        <v>0</v>
      </c>
      <c r="AD62">
        <v>0</v>
      </c>
      <c r="AE62">
        <v>0.8143984848012471</v>
      </c>
      <c r="AF62">
        <v>5.5976944716024351</v>
      </c>
      <c r="AG62">
        <v>29.103263048799999</v>
      </c>
      <c r="AH62">
        <v>0</v>
      </c>
      <c r="AI62">
        <v>0</v>
      </c>
      <c r="AJ62">
        <v>0</v>
      </c>
      <c r="AK62">
        <v>22.824833359810878</v>
      </c>
      <c r="AL62">
        <v>9.187839649999999</v>
      </c>
      <c r="AM62">
        <v>0</v>
      </c>
      <c r="AN62">
        <v>0</v>
      </c>
      <c r="AO62">
        <v>0</v>
      </c>
      <c r="AP62">
        <v>0</v>
      </c>
      <c r="AQ62">
        <v>17.251178450000001</v>
      </c>
      <c r="AR62">
        <v>14.950436799999993</v>
      </c>
      <c r="AS62">
        <v>12.52318742432352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699.54448472581373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269.78373103981136</v>
      </c>
      <c r="L63">
        <v>3.8502238468495626</v>
      </c>
      <c r="M63">
        <v>61.441386281588443</v>
      </c>
      <c r="N63">
        <v>24.531917065186246</v>
      </c>
      <c r="O63">
        <v>34.642270028053368</v>
      </c>
      <c r="P63">
        <v>20.350802774594545</v>
      </c>
      <c r="Q63">
        <v>2.8873171465838507</v>
      </c>
      <c r="R63">
        <v>9.63161032491886</v>
      </c>
      <c r="S63">
        <v>6.7434737205002717</v>
      </c>
      <c r="T63">
        <v>0</v>
      </c>
      <c r="U63">
        <v>59.840725976008727</v>
      </c>
      <c r="V63">
        <v>8.7670832507507512</v>
      </c>
      <c r="W63">
        <v>19.633638080500894</v>
      </c>
      <c r="X63">
        <v>62.428185926492354</v>
      </c>
      <c r="Y63">
        <v>0</v>
      </c>
      <c r="Z63">
        <v>2.7592875746363625</v>
      </c>
      <c r="AA63">
        <v>0</v>
      </c>
      <c r="AB63">
        <v>0</v>
      </c>
      <c r="AC63">
        <v>0</v>
      </c>
      <c r="AD63">
        <v>0</v>
      </c>
      <c r="AE63">
        <v>0.8143984848012471</v>
      </c>
      <c r="AF63">
        <v>5.5976944716024351</v>
      </c>
      <c r="AG63">
        <v>29.103263048799999</v>
      </c>
      <c r="AH63">
        <v>0</v>
      </c>
      <c r="AI63">
        <v>0</v>
      </c>
      <c r="AJ63">
        <v>0</v>
      </c>
      <c r="AK63">
        <v>22.824833359810878</v>
      </c>
      <c r="AL63">
        <v>9.187839649999999</v>
      </c>
      <c r="AM63">
        <v>0</v>
      </c>
      <c r="AN63">
        <v>0</v>
      </c>
      <c r="AO63">
        <v>0</v>
      </c>
      <c r="AP63">
        <v>0</v>
      </c>
      <c r="AQ63">
        <v>17.251178450000001</v>
      </c>
      <c r="AR63">
        <v>14.950436799999993</v>
      </c>
      <c r="AS63">
        <v>12.52318742432352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699.54448472581373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269.78373103981136</v>
      </c>
      <c r="L64">
        <v>3.8502238468495626</v>
      </c>
      <c r="M64">
        <v>61.441386281588443</v>
      </c>
      <c r="N64">
        <v>24.531917065186246</v>
      </c>
      <c r="O64">
        <v>34.642270028053368</v>
      </c>
      <c r="P64">
        <v>20.350802774594545</v>
      </c>
      <c r="Q64">
        <v>2.8873171465838507</v>
      </c>
      <c r="R64">
        <v>9.6339918759213763</v>
      </c>
      <c r="S64">
        <v>6.7434737205002717</v>
      </c>
      <c r="T64">
        <v>0</v>
      </c>
      <c r="U64">
        <v>59.840725976008727</v>
      </c>
      <c r="V64">
        <v>8.7670832507507512</v>
      </c>
      <c r="W64">
        <v>19.633638080500894</v>
      </c>
      <c r="X64">
        <v>62.428185926492354</v>
      </c>
      <c r="Y64">
        <v>0</v>
      </c>
      <c r="Z64">
        <v>2.7592875746363625</v>
      </c>
      <c r="AA64">
        <v>0</v>
      </c>
      <c r="AB64">
        <v>0</v>
      </c>
      <c r="AC64">
        <v>0</v>
      </c>
      <c r="AD64">
        <v>0</v>
      </c>
      <c r="AE64">
        <v>0.8143984848012471</v>
      </c>
      <c r="AF64">
        <v>5.5976944716024351</v>
      </c>
      <c r="AG64">
        <v>29.103263048799999</v>
      </c>
      <c r="AH64">
        <v>0</v>
      </c>
      <c r="AI64">
        <v>0</v>
      </c>
      <c r="AJ64">
        <v>0</v>
      </c>
      <c r="AK64">
        <v>22.824833359810878</v>
      </c>
      <c r="AL64">
        <v>9.187839649999999</v>
      </c>
      <c r="AM64">
        <v>0</v>
      </c>
      <c r="AN64">
        <v>0</v>
      </c>
      <c r="AO64">
        <v>0</v>
      </c>
      <c r="AP64">
        <v>0</v>
      </c>
      <c r="AQ64">
        <v>17.251178450000001</v>
      </c>
      <c r="AR64">
        <v>14.950436799999993</v>
      </c>
      <c r="AS64">
        <v>12.52318742432352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699.54686627681622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269.78373103981136</v>
      </c>
      <c r="L65">
        <v>3.8502238468495626</v>
      </c>
      <c r="M65">
        <v>61.441386281588443</v>
      </c>
      <c r="N65">
        <v>24.531917065186246</v>
      </c>
      <c r="O65">
        <v>34.642270028053368</v>
      </c>
      <c r="P65">
        <v>20.350802774594545</v>
      </c>
      <c r="Q65">
        <v>2.8873171465838507</v>
      </c>
      <c r="R65">
        <v>9.6339918759213763</v>
      </c>
      <c r="S65">
        <v>6.7434737205002717</v>
      </c>
      <c r="T65">
        <v>0</v>
      </c>
      <c r="U65">
        <v>59.840725976008727</v>
      </c>
      <c r="V65">
        <v>8.7670832507507512</v>
      </c>
      <c r="W65">
        <v>19.633638080500894</v>
      </c>
      <c r="X65">
        <v>62.428185926492354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0.8143984848012471</v>
      </c>
      <c r="AF65">
        <v>5.5976944716024351</v>
      </c>
      <c r="AG65">
        <v>29.103263048799999</v>
      </c>
      <c r="AH65">
        <v>0</v>
      </c>
      <c r="AI65">
        <v>0</v>
      </c>
      <c r="AJ65">
        <v>0</v>
      </c>
      <c r="AK65">
        <v>22.824833359810878</v>
      </c>
      <c r="AL65">
        <v>2.0881457480206533</v>
      </c>
      <c r="AM65">
        <v>0</v>
      </c>
      <c r="AN65">
        <v>0</v>
      </c>
      <c r="AO65">
        <v>0</v>
      </c>
      <c r="AP65">
        <v>0</v>
      </c>
      <c r="AQ65">
        <v>17.251178450000001</v>
      </c>
      <c r="AR65">
        <v>14.950436799999993</v>
      </c>
      <c r="AS65">
        <v>12.52318742432352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689.68788480020055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269.78373103981136</v>
      </c>
      <c r="L66">
        <v>3.8502238468495626</v>
      </c>
      <c r="M66">
        <v>61.441386281588443</v>
      </c>
      <c r="N66">
        <v>24.531917065186246</v>
      </c>
      <c r="O66">
        <v>34.642270028053368</v>
      </c>
      <c r="P66">
        <v>20.350802774594545</v>
      </c>
      <c r="Q66">
        <v>2.8873171465838507</v>
      </c>
      <c r="R66">
        <v>9.6339918759213763</v>
      </c>
      <c r="S66">
        <v>6.7434737205002717</v>
      </c>
      <c r="T66">
        <v>0</v>
      </c>
      <c r="U66">
        <v>59.840725976008727</v>
      </c>
      <c r="V66">
        <v>8.7670832507507512</v>
      </c>
      <c r="W66">
        <v>19.633638080500894</v>
      </c>
      <c r="X66">
        <v>62.428185926492354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6.9734218620420894</v>
      </c>
      <c r="AF66">
        <v>5.5976944716024351</v>
      </c>
      <c r="AG66">
        <v>29.103263048799999</v>
      </c>
      <c r="AH66">
        <v>0</v>
      </c>
      <c r="AI66">
        <v>0</v>
      </c>
      <c r="AJ66">
        <v>0</v>
      </c>
      <c r="AK66">
        <v>22.824833359810878</v>
      </c>
      <c r="AL66">
        <v>2.0881457480206533</v>
      </c>
      <c r="AM66">
        <v>0</v>
      </c>
      <c r="AN66">
        <v>0</v>
      </c>
      <c r="AO66">
        <v>0</v>
      </c>
      <c r="AP66">
        <v>0</v>
      </c>
      <c r="AQ66">
        <v>17.251178450000001</v>
      </c>
      <c r="AR66">
        <v>14.950436799999993</v>
      </c>
      <c r="AS66">
        <v>12.52318742432352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695.84690817744138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317.95998832831651</v>
      </c>
      <c r="L67">
        <v>6.0500639043273887</v>
      </c>
      <c r="M67">
        <v>61.441386281588443</v>
      </c>
      <c r="N67">
        <v>24.531917065186246</v>
      </c>
      <c r="O67">
        <v>34.642270028053368</v>
      </c>
      <c r="P67">
        <v>20.350802774594545</v>
      </c>
      <c r="Q67">
        <v>4.6088433446447512</v>
      </c>
      <c r="R67">
        <v>17.933678338480544</v>
      </c>
      <c r="S67">
        <v>11.169407156754033</v>
      </c>
      <c r="T67">
        <v>0</v>
      </c>
      <c r="U67">
        <v>59.840725976008727</v>
      </c>
      <c r="V67">
        <v>8.7670832507507512</v>
      </c>
      <c r="W67">
        <v>19.633638080500894</v>
      </c>
      <c r="X67">
        <v>62.428185926492354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6.9734218620420894</v>
      </c>
      <c r="AF67">
        <v>5.5976944716024351</v>
      </c>
      <c r="AG67">
        <v>29.103263048799999</v>
      </c>
      <c r="AH67">
        <v>0</v>
      </c>
      <c r="AI67">
        <v>0</v>
      </c>
      <c r="AJ67">
        <v>0</v>
      </c>
      <c r="AK67">
        <v>22.824833359810878</v>
      </c>
      <c r="AL67">
        <v>2.0881457480206533</v>
      </c>
      <c r="AM67">
        <v>0</v>
      </c>
      <c r="AN67">
        <v>0</v>
      </c>
      <c r="AO67">
        <v>0</v>
      </c>
      <c r="AP67">
        <v>0</v>
      </c>
      <c r="AQ67">
        <v>17.251178450000001</v>
      </c>
      <c r="AR67">
        <v>14.950436799999993</v>
      </c>
      <c r="AS67">
        <v>12.52318742432352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760.67015162029804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365.67881273611533</v>
      </c>
      <c r="L68">
        <v>6.0500532618903584</v>
      </c>
      <c r="M68">
        <v>61.441386281588443</v>
      </c>
      <c r="N68">
        <v>24.531917065186246</v>
      </c>
      <c r="O68">
        <v>34.642270028053368</v>
      </c>
      <c r="P68">
        <v>20.350802774594545</v>
      </c>
      <c r="Q68">
        <v>4.6187555952848722</v>
      </c>
      <c r="R68">
        <v>17.933678338480544</v>
      </c>
      <c r="S68">
        <v>11.129262643719269</v>
      </c>
      <c r="T68">
        <v>0</v>
      </c>
      <c r="U68">
        <v>59.840725976008727</v>
      </c>
      <c r="V68">
        <v>8.7688515476190485</v>
      </c>
      <c r="W68">
        <v>19.633638080500894</v>
      </c>
      <c r="X68">
        <v>62.428185926492354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6.9734218620420894</v>
      </c>
      <c r="AF68">
        <v>5.5976944716024351</v>
      </c>
      <c r="AG68">
        <v>29.103263048799999</v>
      </c>
      <c r="AH68">
        <v>0</v>
      </c>
      <c r="AI68">
        <v>0</v>
      </c>
      <c r="AJ68">
        <v>0</v>
      </c>
      <c r="AK68">
        <v>22.824833359810878</v>
      </c>
      <c r="AL68">
        <v>2.0881457480206533</v>
      </c>
      <c r="AM68">
        <v>0</v>
      </c>
      <c r="AN68">
        <v>0</v>
      </c>
      <c r="AO68">
        <v>0</v>
      </c>
      <c r="AP68">
        <v>0</v>
      </c>
      <c r="AQ68">
        <v>27.012820889999997</v>
      </c>
      <c r="AR68">
        <v>14.950436799999993</v>
      </c>
      <c r="AS68">
        <v>12.52318742432352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818.12214386013341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413.58311737263159</v>
      </c>
      <c r="L69">
        <v>6.0500233901415843</v>
      </c>
      <c r="M69">
        <v>61.441386281588443</v>
      </c>
      <c r="N69">
        <v>24.531917065186246</v>
      </c>
      <c r="O69">
        <v>34.642270028053368</v>
      </c>
      <c r="P69">
        <v>20.350802774594545</v>
      </c>
      <c r="Q69">
        <v>4.6107829543292107</v>
      </c>
      <c r="R69">
        <v>17.936864781884946</v>
      </c>
      <c r="S69">
        <v>11.164231028694969</v>
      </c>
      <c r="T69">
        <v>0</v>
      </c>
      <c r="U69">
        <v>59.840725976008727</v>
      </c>
      <c r="V69">
        <v>8.7670832507507512</v>
      </c>
      <c r="W69">
        <v>19.633638080500894</v>
      </c>
      <c r="X69">
        <v>62.428185926492354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6.9734218620420894</v>
      </c>
      <c r="AF69">
        <v>5.5976944716024351</v>
      </c>
      <c r="AG69">
        <v>29.103263048799999</v>
      </c>
      <c r="AH69">
        <v>9.6177340799999982</v>
      </c>
      <c r="AI69">
        <v>0</v>
      </c>
      <c r="AJ69">
        <v>0</v>
      </c>
      <c r="AK69">
        <v>22.824833359810878</v>
      </c>
      <c r="AL69">
        <v>2.0881457480206533</v>
      </c>
      <c r="AM69">
        <v>0</v>
      </c>
      <c r="AN69">
        <v>0</v>
      </c>
      <c r="AO69">
        <v>0</v>
      </c>
      <c r="AP69">
        <v>0</v>
      </c>
      <c r="AQ69">
        <v>27.012820889999997</v>
      </c>
      <c r="AR69">
        <v>14.950436799999993</v>
      </c>
      <c r="AS69">
        <v>10.530862431757361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873.68024160289099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462.48553778402709</v>
      </c>
      <c r="L70">
        <v>6.0500233901415843</v>
      </c>
      <c r="M70">
        <v>61.441386281588443</v>
      </c>
      <c r="N70">
        <v>24.531917065186246</v>
      </c>
      <c r="O70">
        <v>34.642270028053368</v>
      </c>
      <c r="P70">
        <v>20.350802774594545</v>
      </c>
      <c r="Q70">
        <v>4.6107829543292107</v>
      </c>
      <c r="R70">
        <v>17.936864781884946</v>
      </c>
      <c r="S70">
        <v>11.164231028694969</v>
      </c>
      <c r="T70">
        <v>0</v>
      </c>
      <c r="U70">
        <v>59.840725976008727</v>
      </c>
      <c r="V70">
        <v>8.7670832507507512</v>
      </c>
      <c r="W70">
        <v>19.633638080500894</v>
      </c>
      <c r="X70">
        <v>62.428185926492354</v>
      </c>
      <c r="Y70">
        <v>0</v>
      </c>
      <c r="Z70">
        <v>2.7592875746363625</v>
      </c>
      <c r="AA70">
        <v>5.8842872000000011</v>
      </c>
      <c r="AB70">
        <v>0</v>
      </c>
      <c r="AC70">
        <v>0</v>
      </c>
      <c r="AD70">
        <v>0</v>
      </c>
      <c r="AE70">
        <v>6.9734218620420894</v>
      </c>
      <c r="AF70">
        <v>5.5976944716024351</v>
      </c>
      <c r="AG70">
        <v>29.103263048799999</v>
      </c>
      <c r="AH70">
        <v>17.632512479999999</v>
      </c>
      <c r="AI70">
        <v>0</v>
      </c>
      <c r="AJ70">
        <v>0</v>
      </c>
      <c r="AK70">
        <v>22.824833359810878</v>
      </c>
      <c r="AL70">
        <v>2.0881457480206533</v>
      </c>
      <c r="AM70">
        <v>2.2335702049512376</v>
      </c>
      <c r="AN70">
        <v>0</v>
      </c>
      <c r="AO70">
        <v>0</v>
      </c>
      <c r="AP70">
        <v>0</v>
      </c>
      <c r="AQ70">
        <v>27.012820889999997</v>
      </c>
      <c r="AR70">
        <v>14.950436799999993</v>
      </c>
      <c r="AS70">
        <v>10.530862431757361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941.47458539387401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488.189675484948</v>
      </c>
      <c r="L71">
        <v>6.0500233901415843</v>
      </c>
      <c r="M71">
        <v>61.441386281588443</v>
      </c>
      <c r="N71">
        <v>24.531917065186246</v>
      </c>
      <c r="O71">
        <v>34.642270028053368</v>
      </c>
      <c r="P71">
        <v>20.350802774594545</v>
      </c>
      <c r="Q71">
        <v>4.6107829543292107</v>
      </c>
      <c r="R71">
        <v>17.936864781884946</v>
      </c>
      <c r="S71">
        <v>11.164231028694969</v>
      </c>
      <c r="T71">
        <v>0</v>
      </c>
      <c r="U71">
        <v>59.840725976008727</v>
      </c>
      <c r="V71">
        <v>8.7670832507507512</v>
      </c>
      <c r="W71">
        <v>19.633638080500894</v>
      </c>
      <c r="X71">
        <v>62.428185926492354</v>
      </c>
      <c r="Y71">
        <v>0</v>
      </c>
      <c r="Z71">
        <v>2.7592875746363625</v>
      </c>
      <c r="AA71">
        <v>5.8842872000000011</v>
      </c>
      <c r="AB71">
        <v>1.4100823597899472</v>
      </c>
      <c r="AC71">
        <v>0</v>
      </c>
      <c r="AD71">
        <v>0</v>
      </c>
      <c r="AE71">
        <v>6.9734218620420894</v>
      </c>
      <c r="AF71">
        <v>11.195388250000001</v>
      </c>
      <c r="AG71">
        <v>29.103263048799999</v>
      </c>
      <c r="AH71">
        <v>29.654680079999995</v>
      </c>
      <c r="AI71">
        <v>0</v>
      </c>
      <c r="AJ71">
        <v>0</v>
      </c>
      <c r="AK71">
        <v>22.824833359810878</v>
      </c>
      <c r="AL71">
        <v>2.0881457480206533</v>
      </c>
      <c r="AM71">
        <v>4.4671404099024752</v>
      </c>
      <c r="AN71">
        <v>0</v>
      </c>
      <c r="AO71">
        <v>0</v>
      </c>
      <c r="AP71">
        <v>0</v>
      </c>
      <c r="AQ71">
        <v>27.012820889999997</v>
      </c>
      <c r="AR71">
        <v>14.950436799999993</v>
      </c>
      <c r="AS71">
        <v>10.530862431757361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988.44223703793386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488.38923908199422</v>
      </c>
      <c r="L72">
        <v>6.0500233901415843</v>
      </c>
      <c r="M72">
        <v>61.441386281588443</v>
      </c>
      <c r="N72">
        <v>24.531917065186246</v>
      </c>
      <c r="O72">
        <v>34.642270028053368</v>
      </c>
      <c r="P72">
        <v>20.350802774594545</v>
      </c>
      <c r="Q72">
        <v>4.6107829543292107</v>
      </c>
      <c r="R72">
        <v>17.936864781884946</v>
      </c>
      <c r="S72">
        <v>11.164231028694969</v>
      </c>
      <c r="T72">
        <v>0</v>
      </c>
      <c r="U72">
        <v>59.840725976008727</v>
      </c>
      <c r="V72">
        <v>8.7670832507507512</v>
      </c>
      <c r="W72">
        <v>19.633638080500894</v>
      </c>
      <c r="X72">
        <v>62.428185926492354</v>
      </c>
      <c r="Y72">
        <v>0</v>
      </c>
      <c r="Z72">
        <v>2.7592875746363625</v>
      </c>
      <c r="AA72">
        <v>5.8842872000000011</v>
      </c>
      <c r="AB72">
        <v>5.5726452540135032</v>
      </c>
      <c r="AC72">
        <v>0.53888559392178415</v>
      </c>
      <c r="AD72">
        <v>3.8662011311127942</v>
      </c>
      <c r="AE72">
        <v>6.9734218620420894</v>
      </c>
      <c r="AF72">
        <v>16.793082028397571</v>
      </c>
      <c r="AG72">
        <v>29.103263048799999</v>
      </c>
      <c r="AH72">
        <v>39.593005471678978</v>
      </c>
      <c r="AI72">
        <v>0</v>
      </c>
      <c r="AJ72">
        <v>0</v>
      </c>
      <c r="AK72">
        <v>22.824833359810878</v>
      </c>
      <c r="AL72">
        <v>9.187839649999999</v>
      </c>
      <c r="AM72">
        <v>6.6871739534883714</v>
      </c>
      <c r="AN72">
        <v>0</v>
      </c>
      <c r="AO72">
        <v>0</v>
      </c>
      <c r="AP72">
        <v>0</v>
      </c>
      <c r="AQ72">
        <v>27.012820889999997</v>
      </c>
      <c r="AR72">
        <v>14.950436799999993</v>
      </c>
      <c r="AS72">
        <v>10.530862431757361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1022.06519686988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488.39889517114966</v>
      </c>
      <c r="L73">
        <v>6.0500233901415843</v>
      </c>
      <c r="M73">
        <v>61.441386281588443</v>
      </c>
      <c r="N73">
        <v>24.531917065186246</v>
      </c>
      <c r="O73">
        <v>34.642270028053368</v>
      </c>
      <c r="P73">
        <v>20.350802774594545</v>
      </c>
      <c r="Q73">
        <v>4.6107829543292107</v>
      </c>
      <c r="R73">
        <v>17.936864781884946</v>
      </c>
      <c r="S73">
        <v>11.164231028694969</v>
      </c>
      <c r="T73">
        <v>0</v>
      </c>
      <c r="U73">
        <v>59.840725976008727</v>
      </c>
      <c r="V73">
        <v>8.7670832507507512</v>
      </c>
      <c r="W73">
        <v>19.633638080500894</v>
      </c>
      <c r="X73">
        <v>62.428185926492354</v>
      </c>
      <c r="Y73">
        <v>0</v>
      </c>
      <c r="Z73">
        <v>8.27786228472727</v>
      </c>
      <c r="AA73">
        <v>11.891609618987346</v>
      </c>
      <c r="AB73">
        <v>16.717935322880717</v>
      </c>
      <c r="AC73">
        <v>12.298985039107899</v>
      </c>
      <c r="AD73">
        <v>7.7324018230128706</v>
      </c>
      <c r="AE73">
        <v>13.946843724084179</v>
      </c>
      <c r="AF73">
        <v>22.390776500000001</v>
      </c>
      <c r="AG73">
        <v>29.103263048799999</v>
      </c>
      <c r="AH73">
        <v>48.088670399999998</v>
      </c>
      <c r="AI73">
        <v>0</v>
      </c>
      <c r="AJ73">
        <v>0</v>
      </c>
      <c r="AK73">
        <v>22.824833359810878</v>
      </c>
      <c r="AL73">
        <v>40.51002064802065</v>
      </c>
      <c r="AM73">
        <v>6.6871739534883714</v>
      </c>
      <c r="AN73">
        <v>0</v>
      </c>
      <c r="AO73">
        <v>0</v>
      </c>
      <c r="AP73">
        <v>0</v>
      </c>
      <c r="AQ73">
        <v>27.012820889999997</v>
      </c>
      <c r="AR73">
        <v>14.950436799999993</v>
      </c>
      <c r="AS73">
        <v>10.530862431757361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1112.7613025540534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488.189675484948</v>
      </c>
      <c r="L74">
        <v>6.0500233901415843</v>
      </c>
      <c r="M74">
        <v>61.441386281588443</v>
      </c>
      <c r="N74">
        <v>24.531917065186246</v>
      </c>
      <c r="O74">
        <v>34.642270028053368</v>
      </c>
      <c r="P74">
        <v>20.350802774594545</v>
      </c>
      <c r="Q74">
        <v>4.6107829543292107</v>
      </c>
      <c r="R74">
        <v>17.936864781884946</v>
      </c>
      <c r="S74">
        <v>11.164231028694969</v>
      </c>
      <c r="T74">
        <v>0</v>
      </c>
      <c r="U74">
        <v>59.840725976008727</v>
      </c>
      <c r="V74">
        <v>8.7670832507507512</v>
      </c>
      <c r="W74">
        <v>19.633638080500894</v>
      </c>
      <c r="X74">
        <v>62.428185926492354</v>
      </c>
      <c r="Y74">
        <v>0</v>
      </c>
      <c r="Z74">
        <v>8.27786228472727</v>
      </c>
      <c r="AA74">
        <v>11.891609618987346</v>
      </c>
      <c r="AB74">
        <v>16.717935322880717</v>
      </c>
      <c r="AC74">
        <v>12.298985039107899</v>
      </c>
      <c r="AD74">
        <v>11.598602954125665</v>
      </c>
      <c r="AE74">
        <v>13.946843724084179</v>
      </c>
      <c r="AF74">
        <v>22.390776500000001</v>
      </c>
      <c r="AG74">
        <v>29.103263048799999</v>
      </c>
      <c r="AH74">
        <v>49.49125672979936</v>
      </c>
      <c r="AI74">
        <v>0</v>
      </c>
      <c r="AJ74">
        <v>0</v>
      </c>
      <c r="AK74">
        <v>22.824833359810878</v>
      </c>
      <c r="AL74">
        <v>40.51002064802065</v>
      </c>
      <c r="AM74">
        <v>6.6871739534883714</v>
      </c>
      <c r="AN74">
        <v>0</v>
      </c>
      <c r="AO74">
        <v>0</v>
      </c>
      <c r="AP74">
        <v>0</v>
      </c>
      <c r="AQ74">
        <v>27.012820889999997</v>
      </c>
      <c r="AR74">
        <v>14.950436799999993</v>
      </c>
      <c r="AS74">
        <v>10.530862431757361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1117.8208703287639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488.39889517114966</v>
      </c>
      <c r="L75">
        <v>6.0500233901415843</v>
      </c>
      <c r="M75">
        <v>61.441386281588443</v>
      </c>
      <c r="N75">
        <v>24.531917065186246</v>
      </c>
      <c r="O75">
        <v>34.642270028053368</v>
      </c>
      <c r="P75">
        <v>20.350802774594545</v>
      </c>
      <c r="Q75">
        <v>4.6107829543292107</v>
      </c>
      <c r="R75">
        <v>17.936864781884946</v>
      </c>
      <c r="S75">
        <v>11.164231028694969</v>
      </c>
      <c r="T75">
        <v>0</v>
      </c>
      <c r="U75">
        <v>59.840725976008727</v>
      </c>
      <c r="V75">
        <v>8.7670832507507512</v>
      </c>
      <c r="W75">
        <v>19.633638080500894</v>
      </c>
      <c r="X75">
        <v>62.428185926492354</v>
      </c>
      <c r="Y75">
        <v>0</v>
      </c>
      <c r="Z75">
        <v>8.27786228472727</v>
      </c>
      <c r="AA75">
        <v>17.837414208860764</v>
      </c>
      <c r="AB75">
        <v>16.717935322880717</v>
      </c>
      <c r="AC75">
        <v>10.777711</v>
      </c>
      <c r="AD75">
        <v>11.598602954125665</v>
      </c>
      <c r="AE75">
        <v>13.946843724084179</v>
      </c>
      <c r="AF75">
        <v>22.390776500000001</v>
      </c>
      <c r="AG75">
        <v>29.103263048799999</v>
      </c>
      <c r="AH75">
        <v>49.49125672979936</v>
      </c>
      <c r="AI75">
        <v>0</v>
      </c>
      <c r="AJ75">
        <v>0</v>
      </c>
      <c r="AK75">
        <v>22.824833359810878</v>
      </c>
      <c r="AL75">
        <v>40.51002064802065</v>
      </c>
      <c r="AM75">
        <v>6.6871739534883714</v>
      </c>
      <c r="AN75">
        <v>0</v>
      </c>
      <c r="AO75">
        <v>0</v>
      </c>
      <c r="AP75">
        <v>0</v>
      </c>
      <c r="AQ75">
        <v>27.012820889999997</v>
      </c>
      <c r="AR75">
        <v>14.950436799999993</v>
      </c>
      <c r="AS75">
        <v>10.530862431757361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1122.4546205657311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488.189675484948</v>
      </c>
      <c r="L76">
        <v>6.0500233901415843</v>
      </c>
      <c r="M76">
        <v>61.441386281588443</v>
      </c>
      <c r="N76">
        <v>24.531917065186246</v>
      </c>
      <c r="O76">
        <v>34.642270028053368</v>
      </c>
      <c r="P76">
        <v>20.350802774594545</v>
      </c>
      <c r="Q76">
        <v>4.6107829543292107</v>
      </c>
      <c r="R76">
        <v>17.936864781884946</v>
      </c>
      <c r="S76">
        <v>11.164231028694969</v>
      </c>
      <c r="T76">
        <v>0</v>
      </c>
      <c r="U76">
        <v>59.840725976008727</v>
      </c>
      <c r="V76">
        <v>8.7670832507507512</v>
      </c>
      <c r="W76">
        <v>19.633638080500894</v>
      </c>
      <c r="X76">
        <v>62.428185926492354</v>
      </c>
      <c r="Y76">
        <v>0</v>
      </c>
      <c r="Z76">
        <v>8.27786228472727</v>
      </c>
      <c r="AA76">
        <v>17.837414208860764</v>
      </c>
      <c r="AB76">
        <v>16.717935322880717</v>
      </c>
      <c r="AC76">
        <v>8.1910605005497086</v>
      </c>
      <c r="AD76">
        <v>11.598602954125665</v>
      </c>
      <c r="AE76">
        <v>13.946843724084179</v>
      </c>
      <c r="AF76">
        <v>22.390776500000001</v>
      </c>
      <c r="AG76">
        <v>29.103263048799999</v>
      </c>
      <c r="AH76">
        <v>49.49125672979936</v>
      </c>
      <c r="AI76">
        <v>0</v>
      </c>
      <c r="AJ76">
        <v>0</v>
      </c>
      <c r="AK76">
        <v>22.824833359810878</v>
      </c>
      <c r="AL76">
        <v>40.51002064802065</v>
      </c>
      <c r="AM76">
        <v>6.6871739534883714</v>
      </c>
      <c r="AN76">
        <v>0</v>
      </c>
      <c r="AO76">
        <v>0</v>
      </c>
      <c r="AP76">
        <v>0</v>
      </c>
      <c r="AQ76">
        <v>27.012820889999997</v>
      </c>
      <c r="AR76">
        <v>14.950436799999993</v>
      </c>
      <c r="AS76">
        <v>10.530862431757361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1119.6587503800793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488.189675484948</v>
      </c>
      <c r="L77">
        <v>6.0500233901415843</v>
      </c>
      <c r="M77">
        <v>61.441386281588443</v>
      </c>
      <c r="N77">
        <v>24.531917065186246</v>
      </c>
      <c r="O77">
        <v>34.642270028053368</v>
      </c>
      <c r="P77">
        <v>20.350802774594545</v>
      </c>
      <c r="Q77">
        <v>4.6107829543292107</v>
      </c>
      <c r="R77">
        <v>17.936864781884946</v>
      </c>
      <c r="S77">
        <v>11.164231028694969</v>
      </c>
      <c r="T77">
        <v>0</v>
      </c>
      <c r="U77">
        <v>59.840725976008727</v>
      </c>
      <c r="V77">
        <v>8.7670832507507512</v>
      </c>
      <c r="W77">
        <v>19.633638080500894</v>
      </c>
      <c r="X77">
        <v>62.428185926492354</v>
      </c>
      <c r="Y77">
        <v>0</v>
      </c>
      <c r="Z77">
        <v>8.27786228472727</v>
      </c>
      <c r="AA77">
        <v>17.837414208860764</v>
      </c>
      <c r="AB77">
        <v>16.717935322880717</v>
      </c>
      <c r="AC77">
        <v>8.1910605005497086</v>
      </c>
      <c r="AD77">
        <v>11.598602954125665</v>
      </c>
      <c r="AE77">
        <v>13.946843724084179</v>
      </c>
      <c r="AF77">
        <v>22.390776500000001</v>
      </c>
      <c r="AG77">
        <v>29.103263048799999</v>
      </c>
      <c r="AH77">
        <v>49.49125672979936</v>
      </c>
      <c r="AI77">
        <v>0</v>
      </c>
      <c r="AJ77">
        <v>0</v>
      </c>
      <c r="AK77">
        <v>22.824833359810878</v>
      </c>
      <c r="AL77">
        <v>30.069293399999996</v>
      </c>
      <c r="AM77">
        <v>6.6871739534883714</v>
      </c>
      <c r="AN77">
        <v>0</v>
      </c>
      <c r="AO77">
        <v>0</v>
      </c>
      <c r="AP77">
        <v>0</v>
      </c>
      <c r="AQ77">
        <v>27.012820889999997</v>
      </c>
      <c r="AR77">
        <v>14.950436799999993</v>
      </c>
      <c r="AS77">
        <v>10.530862431757361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1109.2180231320585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488.189675484948</v>
      </c>
      <c r="L78">
        <v>6.0500233901415843</v>
      </c>
      <c r="M78">
        <v>61.441386281588443</v>
      </c>
      <c r="N78">
        <v>24.531917065186246</v>
      </c>
      <c r="O78">
        <v>34.642270028053368</v>
      </c>
      <c r="P78">
        <v>20.350802774594545</v>
      </c>
      <c r="Q78">
        <v>4.6107829543292107</v>
      </c>
      <c r="R78">
        <v>17.936864781884946</v>
      </c>
      <c r="S78">
        <v>11.164231028694969</v>
      </c>
      <c r="T78">
        <v>0</v>
      </c>
      <c r="U78">
        <v>59.840725976008727</v>
      </c>
      <c r="V78">
        <v>8.7670832507507512</v>
      </c>
      <c r="W78">
        <v>19.633638080500894</v>
      </c>
      <c r="X78">
        <v>62.428185926492354</v>
      </c>
      <c r="Y78">
        <v>0</v>
      </c>
      <c r="Z78">
        <v>5.4925088299999993</v>
      </c>
      <c r="AA78">
        <v>17.837414208860764</v>
      </c>
      <c r="AB78">
        <v>16.717935322880717</v>
      </c>
      <c r="AC78">
        <v>8.1910605005497086</v>
      </c>
      <c r="AD78">
        <v>6.708272400000002</v>
      </c>
      <c r="AE78">
        <v>13.946843724084179</v>
      </c>
      <c r="AF78">
        <v>22.390776500000001</v>
      </c>
      <c r="AG78">
        <v>29.103263048799999</v>
      </c>
      <c r="AH78">
        <v>49.49125672979936</v>
      </c>
      <c r="AI78">
        <v>0</v>
      </c>
      <c r="AJ78">
        <v>0</v>
      </c>
      <c r="AK78">
        <v>22.824833359810878</v>
      </c>
      <c r="AL78">
        <v>30.069293399999996</v>
      </c>
      <c r="AM78">
        <v>6.6871739534883714</v>
      </c>
      <c r="AN78">
        <v>0</v>
      </c>
      <c r="AO78">
        <v>0</v>
      </c>
      <c r="AP78">
        <v>0</v>
      </c>
      <c r="AQ78">
        <v>27.012820889999997</v>
      </c>
      <c r="AR78">
        <v>14.950436799999993</v>
      </c>
      <c r="AS78">
        <v>10.530862431757361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1101.5423391232057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488.189675484948</v>
      </c>
      <c r="L79">
        <v>6.0500233901415843</v>
      </c>
      <c r="M79">
        <v>61.441386281588443</v>
      </c>
      <c r="N79">
        <v>24.531917065186246</v>
      </c>
      <c r="O79">
        <v>34.642270028053368</v>
      </c>
      <c r="P79">
        <v>20.350802774594545</v>
      </c>
      <c r="Q79">
        <v>4.6107829543292107</v>
      </c>
      <c r="R79">
        <v>17.936864781884946</v>
      </c>
      <c r="S79">
        <v>11.164231028694969</v>
      </c>
      <c r="T79">
        <v>0</v>
      </c>
      <c r="U79">
        <v>59.840725976008727</v>
      </c>
      <c r="V79">
        <v>8.7670832507507512</v>
      </c>
      <c r="W79">
        <v>19.633638080500894</v>
      </c>
      <c r="X79">
        <v>62.428185926492354</v>
      </c>
      <c r="Y79">
        <v>0</v>
      </c>
      <c r="Z79">
        <v>2.7592875746363625</v>
      </c>
      <c r="AA79">
        <v>11.891609618987346</v>
      </c>
      <c r="AB79">
        <v>1.4100823597899472</v>
      </c>
      <c r="AC79">
        <v>0.53888559392178415</v>
      </c>
      <c r="AD79">
        <v>3.410038316275549</v>
      </c>
      <c r="AE79">
        <v>6.9734218620420894</v>
      </c>
      <c r="AF79">
        <v>11.195388250000001</v>
      </c>
      <c r="AG79">
        <v>29.103263048799999</v>
      </c>
      <c r="AH79">
        <v>35.785985621879618</v>
      </c>
      <c r="AI79">
        <v>0</v>
      </c>
      <c r="AJ79">
        <v>0</v>
      </c>
      <c r="AK79">
        <v>22.824833359810878</v>
      </c>
      <c r="AL79">
        <v>5.0115488999999993</v>
      </c>
      <c r="AM79">
        <v>6.6871739534883714</v>
      </c>
      <c r="AN79">
        <v>0</v>
      </c>
      <c r="AO79">
        <v>0</v>
      </c>
      <c r="AP79">
        <v>0</v>
      </c>
      <c r="AQ79">
        <v>27.012820889999997</v>
      </c>
      <c r="AR79">
        <v>14.950436799999993</v>
      </c>
      <c r="AS79">
        <v>10.530862431757361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1009.6732256045632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488.189675484948</v>
      </c>
      <c r="L80">
        <v>6.0500233901415843</v>
      </c>
      <c r="M80">
        <v>61.441386281588443</v>
      </c>
      <c r="N80">
        <v>24.531917065186246</v>
      </c>
      <c r="O80">
        <v>34.642270028053368</v>
      </c>
      <c r="P80">
        <v>20.350802774594545</v>
      </c>
      <c r="Q80">
        <v>4.6107829543292107</v>
      </c>
      <c r="R80">
        <v>17.936864781884946</v>
      </c>
      <c r="S80">
        <v>11.164231028694969</v>
      </c>
      <c r="T80">
        <v>0</v>
      </c>
      <c r="U80">
        <v>59.840725976008727</v>
      </c>
      <c r="V80">
        <v>8.7670832507507512</v>
      </c>
      <c r="W80">
        <v>19.633638080500894</v>
      </c>
      <c r="X80">
        <v>62.428185926492354</v>
      </c>
      <c r="Y80">
        <v>0</v>
      </c>
      <c r="Z80">
        <v>0</v>
      </c>
      <c r="AA80">
        <v>5.2156182000000015</v>
      </c>
      <c r="AB80">
        <v>0</v>
      </c>
      <c r="AC80">
        <v>0</v>
      </c>
      <c r="AD80">
        <v>0</v>
      </c>
      <c r="AE80">
        <v>6.9734218620420894</v>
      </c>
      <c r="AF80">
        <v>5.5976944716024351</v>
      </c>
      <c r="AG80">
        <v>29.103263048799999</v>
      </c>
      <c r="AH80">
        <v>16.029556799999998</v>
      </c>
      <c r="AI80">
        <v>0</v>
      </c>
      <c r="AJ80">
        <v>0</v>
      </c>
      <c r="AK80">
        <v>22.824833359810878</v>
      </c>
      <c r="AL80">
        <v>1.6705162999999998</v>
      </c>
      <c r="AM80">
        <v>6.6871739534883714</v>
      </c>
      <c r="AN80">
        <v>0</v>
      </c>
      <c r="AO80">
        <v>0</v>
      </c>
      <c r="AP80">
        <v>0</v>
      </c>
      <c r="AQ80">
        <v>27.012820889999997</v>
      </c>
      <c r="AR80">
        <v>14.950436799999993</v>
      </c>
      <c r="AS80">
        <v>10.530862431757361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966.18378514067513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488.189675484948</v>
      </c>
      <c r="L81">
        <v>6.0500233901415843</v>
      </c>
      <c r="M81">
        <v>61.441386281588443</v>
      </c>
      <c r="N81">
        <v>24.531917065186246</v>
      </c>
      <c r="O81">
        <v>34.642270028053368</v>
      </c>
      <c r="P81">
        <v>20.350802774594545</v>
      </c>
      <c r="Q81">
        <v>4.6107829543292107</v>
      </c>
      <c r="R81">
        <v>17.936864781884946</v>
      </c>
      <c r="S81">
        <v>11.164231028694969</v>
      </c>
      <c r="T81">
        <v>0</v>
      </c>
      <c r="U81">
        <v>59.840725976008727</v>
      </c>
      <c r="V81">
        <v>8.7670832507507512</v>
      </c>
      <c r="W81">
        <v>19.633638080500894</v>
      </c>
      <c r="X81">
        <v>62.428185926492354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6.9734218620420894</v>
      </c>
      <c r="AF81">
        <v>0</v>
      </c>
      <c r="AG81">
        <v>29.103263048799999</v>
      </c>
      <c r="AH81">
        <v>8.0147783999999991</v>
      </c>
      <c r="AI81">
        <v>0</v>
      </c>
      <c r="AJ81">
        <v>0</v>
      </c>
      <c r="AK81">
        <v>22.824833359810878</v>
      </c>
      <c r="AL81">
        <v>1.6705162999999998</v>
      </c>
      <c r="AM81">
        <v>4.4671404099024752</v>
      </c>
      <c r="AN81">
        <v>0</v>
      </c>
      <c r="AO81">
        <v>0</v>
      </c>
      <c r="AP81">
        <v>0</v>
      </c>
      <c r="AQ81">
        <v>27.012820889999997</v>
      </c>
      <c r="AR81">
        <v>14.950436799999993</v>
      </c>
      <c r="AS81">
        <v>10.530862431757361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945.13566052548686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488.189675484948</v>
      </c>
      <c r="L82">
        <v>6.0500233901415843</v>
      </c>
      <c r="M82">
        <v>61.441386281588443</v>
      </c>
      <c r="N82">
        <v>24.531917065186246</v>
      </c>
      <c r="O82">
        <v>34.642270028053368</v>
      </c>
      <c r="P82">
        <v>20.350802774594545</v>
      </c>
      <c r="Q82">
        <v>4.6107829543292107</v>
      </c>
      <c r="R82">
        <v>17.936864781884946</v>
      </c>
      <c r="S82">
        <v>11.164231028694969</v>
      </c>
      <c r="T82">
        <v>0</v>
      </c>
      <c r="U82">
        <v>59.840725976008727</v>
      </c>
      <c r="V82">
        <v>8.7670832507507512</v>
      </c>
      <c r="W82">
        <v>19.633638080500894</v>
      </c>
      <c r="X82">
        <v>62.428185926492354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6.9734218620420894</v>
      </c>
      <c r="AF82">
        <v>0</v>
      </c>
      <c r="AG82">
        <v>29.103263048799999</v>
      </c>
      <c r="AH82">
        <v>0</v>
      </c>
      <c r="AI82">
        <v>0</v>
      </c>
      <c r="AJ82">
        <v>0</v>
      </c>
      <c r="AK82">
        <v>22.824833359810878</v>
      </c>
      <c r="AL82">
        <v>1.6705162999999998</v>
      </c>
      <c r="AM82">
        <v>2.2335702049512376</v>
      </c>
      <c r="AN82">
        <v>0</v>
      </c>
      <c r="AO82">
        <v>0</v>
      </c>
      <c r="AP82">
        <v>0</v>
      </c>
      <c r="AQ82">
        <v>27.012820889999997</v>
      </c>
      <c r="AR82">
        <v>14.950436799999993</v>
      </c>
      <c r="AS82">
        <v>10.530862431757361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934.88731192053558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488.39889517114966</v>
      </c>
      <c r="L83">
        <v>6.0500233901415843</v>
      </c>
      <c r="M83">
        <v>61.441386281588443</v>
      </c>
      <c r="N83">
        <v>24.531917065186246</v>
      </c>
      <c r="O83">
        <v>34.642270028053368</v>
      </c>
      <c r="P83">
        <v>21.100721576926681</v>
      </c>
      <c r="Q83">
        <v>4.6107829543292107</v>
      </c>
      <c r="R83">
        <v>17.936864781884946</v>
      </c>
      <c r="S83">
        <v>11.164231028694969</v>
      </c>
      <c r="T83">
        <v>0</v>
      </c>
      <c r="U83">
        <v>59.840725976008727</v>
      </c>
      <c r="V83">
        <v>8.7670832507507512</v>
      </c>
      <c r="W83">
        <v>19.633638080500894</v>
      </c>
      <c r="X83">
        <v>62.428185926492354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6.9734218620420894</v>
      </c>
      <c r="AF83">
        <v>0</v>
      </c>
      <c r="AG83">
        <v>29.103263048799999</v>
      </c>
      <c r="AH83">
        <v>0</v>
      </c>
      <c r="AI83">
        <v>0</v>
      </c>
      <c r="AJ83">
        <v>0</v>
      </c>
      <c r="AK83">
        <v>22.824833359810878</v>
      </c>
      <c r="AL83">
        <v>1.6705162999999998</v>
      </c>
      <c r="AM83">
        <v>2.2335702049512376</v>
      </c>
      <c r="AN83">
        <v>0</v>
      </c>
      <c r="AO83">
        <v>0</v>
      </c>
      <c r="AP83">
        <v>0</v>
      </c>
      <c r="AQ83">
        <v>27.012820889999997</v>
      </c>
      <c r="AR83">
        <v>14.950436799999993</v>
      </c>
      <c r="AS83">
        <v>10.530862431757361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935.84645040906946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488.39347043072195</v>
      </c>
      <c r="L84">
        <v>6.0500233901415843</v>
      </c>
      <c r="M84">
        <v>61.441386281588443</v>
      </c>
      <c r="N84">
        <v>24.531917065186246</v>
      </c>
      <c r="O84">
        <v>34.642270028053368</v>
      </c>
      <c r="P84">
        <v>21.209962841487279</v>
      </c>
      <c r="Q84">
        <v>4.6107829543292107</v>
      </c>
      <c r="R84">
        <v>17.936864781884946</v>
      </c>
      <c r="S84">
        <v>11.164231028694969</v>
      </c>
      <c r="T84">
        <v>0</v>
      </c>
      <c r="U84">
        <v>59.840725976008727</v>
      </c>
      <c r="V84">
        <v>8.7670832507507512</v>
      </c>
      <c r="W84">
        <v>19.633638080500894</v>
      </c>
      <c r="X84">
        <v>62.428185926492354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6.9734218620420894</v>
      </c>
      <c r="AF84">
        <v>0</v>
      </c>
      <c r="AG84">
        <v>29.103263048799999</v>
      </c>
      <c r="AH84">
        <v>0</v>
      </c>
      <c r="AI84">
        <v>0</v>
      </c>
      <c r="AJ84">
        <v>0</v>
      </c>
      <c r="AK84">
        <v>22.824833359810878</v>
      </c>
      <c r="AL84">
        <v>1.6705162999999998</v>
      </c>
      <c r="AM84">
        <v>2.2335702049512376</v>
      </c>
      <c r="AN84">
        <v>0</v>
      </c>
      <c r="AO84">
        <v>0</v>
      </c>
      <c r="AP84">
        <v>0</v>
      </c>
      <c r="AQ84">
        <v>27.012820889999997</v>
      </c>
      <c r="AR84">
        <v>14.950436799999993</v>
      </c>
      <c r="AS84">
        <v>10.530862431757361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935.95026693320222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488.39627003202105</v>
      </c>
      <c r="L85">
        <v>6.0500233901415843</v>
      </c>
      <c r="M85">
        <v>61.441386281588443</v>
      </c>
      <c r="N85">
        <v>24.531917065186246</v>
      </c>
      <c r="O85">
        <v>34.642270028053368</v>
      </c>
      <c r="P85">
        <v>21.209962841487279</v>
      </c>
      <c r="Q85">
        <v>4.6107829543292107</v>
      </c>
      <c r="R85">
        <v>17.936864781884946</v>
      </c>
      <c r="S85">
        <v>11.164231028694969</v>
      </c>
      <c r="T85">
        <v>0</v>
      </c>
      <c r="U85">
        <v>59.840725976008727</v>
      </c>
      <c r="V85">
        <v>8.7670832507507512</v>
      </c>
      <c r="W85">
        <v>19.633638080500894</v>
      </c>
      <c r="X85">
        <v>62.428185926492354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6.9734218620420894</v>
      </c>
      <c r="AF85">
        <v>0</v>
      </c>
      <c r="AG85">
        <v>29.103263048799999</v>
      </c>
      <c r="AH85">
        <v>0</v>
      </c>
      <c r="AI85">
        <v>0</v>
      </c>
      <c r="AJ85">
        <v>0</v>
      </c>
      <c r="AK85">
        <v>22.824833359810878</v>
      </c>
      <c r="AL85">
        <v>1.6705162999999998</v>
      </c>
      <c r="AM85">
        <v>2.2335702049512376</v>
      </c>
      <c r="AN85">
        <v>0</v>
      </c>
      <c r="AO85">
        <v>0</v>
      </c>
      <c r="AP85">
        <v>2.5477053971830985</v>
      </c>
      <c r="AQ85">
        <v>27.012820889999997</v>
      </c>
      <c r="AR85">
        <v>14.950436799999993</v>
      </c>
      <c r="AS85">
        <v>10.530862431757361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938.50077193168443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488.39627003202105</v>
      </c>
      <c r="L86">
        <v>6.0500233901415843</v>
      </c>
      <c r="M86">
        <v>61.441386281588443</v>
      </c>
      <c r="N86">
        <v>24.531917065186246</v>
      </c>
      <c r="O86">
        <v>34.642270028053368</v>
      </c>
      <c r="P86">
        <v>21.209962841487279</v>
      </c>
      <c r="Q86">
        <v>4.6107829543292107</v>
      </c>
      <c r="R86">
        <v>17.936864781884946</v>
      </c>
      <c r="S86">
        <v>11.164231028694969</v>
      </c>
      <c r="T86">
        <v>0</v>
      </c>
      <c r="U86">
        <v>59.840725976008727</v>
      </c>
      <c r="V86">
        <v>8.7670832507507512</v>
      </c>
      <c r="W86">
        <v>19.633638080500894</v>
      </c>
      <c r="X86">
        <v>62.428185926492354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6.9734218620420894</v>
      </c>
      <c r="AF86">
        <v>0</v>
      </c>
      <c r="AG86">
        <v>29.103263048799999</v>
      </c>
      <c r="AH86">
        <v>0</v>
      </c>
      <c r="AI86">
        <v>0</v>
      </c>
      <c r="AJ86">
        <v>0</v>
      </c>
      <c r="AK86">
        <v>22.824833359810878</v>
      </c>
      <c r="AL86">
        <v>1.6705162999999998</v>
      </c>
      <c r="AM86">
        <v>2.2335702049512376</v>
      </c>
      <c r="AN86">
        <v>0</v>
      </c>
      <c r="AO86">
        <v>0</v>
      </c>
      <c r="AP86">
        <v>2.5477053971830985</v>
      </c>
      <c r="AQ86">
        <v>18.00854726</v>
      </c>
      <c r="AR86">
        <v>14.950436799999993</v>
      </c>
      <c r="AS86">
        <v>10.530862431757361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929.49649830168448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445.13928254062012</v>
      </c>
      <c r="L87">
        <v>6.0500532618903584</v>
      </c>
      <c r="M87">
        <v>61.441386281588443</v>
      </c>
      <c r="N87">
        <v>24.531917065186246</v>
      </c>
      <c r="O87">
        <v>34.642270028053368</v>
      </c>
      <c r="P87">
        <v>21.209962841487279</v>
      </c>
      <c r="Q87">
        <v>4.6187555952848722</v>
      </c>
      <c r="R87">
        <v>17.933678338480544</v>
      </c>
      <c r="S87">
        <v>11.164231028694969</v>
      </c>
      <c r="T87">
        <v>0</v>
      </c>
      <c r="U87">
        <v>59.840725976008727</v>
      </c>
      <c r="V87">
        <v>8.7670832507507512</v>
      </c>
      <c r="W87">
        <v>19.633638080500894</v>
      </c>
      <c r="X87">
        <v>62.428185926492354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6.9734218620420894</v>
      </c>
      <c r="AF87">
        <v>0</v>
      </c>
      <c r="AG87">
        <v>29.103263048799999</v>
      </c>
      <c r="AH87">
        <v>0</v>
      </c>
      <c r="AI87">
        <v>0</v>
      </c>
      <c r="AJ87">
        <v>0</v>
      </c>
      <c r="AK87">
        <v>22.824833359810878</v>
      </c>
      <c r="AL87">
        <v>1.6705162999999998</v>
      </c>
      <c r="AM87">
        <v>2.2335702049512376</v>
      </c>
      <c r="AN87">
        <v>0</v>
      </c>
      <c r="AO87">
        <v>0</v>
      </c>
      <c r="AP87">
        <v>2.5477053971830985</v>
      </c>
      <c r="AQ87">
        <v>18.00854726</v>
      </c>
      <c r="AR87">
        <v>14.950436799999993</v>
      </c>
      <c r="AS87">
        <v>10.13239743324413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885.84586188107028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447.06679187993166</v>
      </c>
      <c r="L88">
        <v>6.0500639043273887</v>
      </c>
      <c r="M88">
        <v>61.441386281588443</v>
      </c>
      <c r="N88">
        <v>24.531917065186246</v>
      </c>
      <c r="O88">
        <v>34.642270028053368</v>
      </c>
      <c r="P88">
        <v>21.209962841487279</v>
      </c>
      <c r="Q88">
        <v>4.6121035874867449</v>
      </c>
      <c r="R88">
        <v>17.933678338480544</v>
      </c>
      <c r="S88">
        <v>11.169407156754033</v>
      </c>
      <c r="T88">
        <v>0</v>
      </c>
      <c r="U88">
        <v>59.840725976008727</v>
      </c>
      <c r="V88">
        <v>8.7670832507507512</v>
      </c>
      <c r="W88">
        <v>19.633638080500894</v>
      </c>
      <c r="X88">
        <v>62.428185926492354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6.9734218620420894</v>
      </c>
      <c r="AF88">
        <v>0</v>
      </c>
      <c r="AG88">
        <v>29.103263048799999</v>
      </c>
      <c r="AH88">
        <v>0</v>
      </c>
      <c r="AI88">
        <v>0</v>
      </c>
      <c r="AJ88">
        <v>0</v>
      </c>
      <c r="AK88">
        <v>22.824833359810878</v>
      </c>
      <c r="AL88">
        <v>1.6705162999999998</v>
      </c>
      <c r="AM88">
        <v>2.2335702049512376</v>
      </c>
      <c r="AN88">
        <v>0</v>
      </c>
      <c r="AO88">
        <v>0</v>
      </c>
      <c r="AP88">
        <v>2.5477053971830985</v>
      </c>
      <c r="AQ88">
        <v>18.00854726</v>
      </c>
      <c r="AR88">
        <v>14.950436799999993</v>
      </c>
      <c r="AS88">
        <v>10.13239743324413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887.77190598307982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487.53263941587375</v>
      </c>
      <c r="L89">
        <v>5.7800123435698119</v>
      </c>
      <c r="M89">
        <v>61.441386281588443</v>
      </c>
      <c r="N89">
        <v>24.531917065186246</v>
      </c>
      <c r="O89">
        <v>34.642270028053368</v>
      </c>
      <c r="P89">
        <v>21.209962841487279</v>
      </c>
      <c r="Q89">
        <v>4.6147233742331286</v>
      </c>
      <c r="R89">
        <v>17.936864781884946</v>
      </c>
      <c r="S89">
        <v>11.165944008768085</v>
      </c>
      <c r="T89">
        <v>0</v>
      </c>
      <c r="U89">
        <v>59.840725976008727</v>
      </c>
      <c r="V89">
        <v>8.7670832507507512</v>
      </c>
      <c r="W89">
        <v>19.633638080500894</v>
      </c>
      <c r="X89">
        <v>62.428185926492354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6.9734218620420894</v>
      </c>
      <c r="AF89">
        <v>0</v>
      </c>
      <c r="AG89">
        <v>29.103263048799999</v>
      </c>
      <c r="AH89">
        <v>0</v>
      </c>
      <c r="AI89">
        <v>0</v>
      </c>
      <c r="AJ89">
        <v>0</v>
      </c>
      <c r="AK89">
        <v>22.824833359810878</v>
      </c>
      <c r="AL89">
        <v>1.6705162999999998</v>
      </c>
      <c r="AM89">
        <v>2.2335702049512376</v>
      </c>
      <c r="AN89">
        <v>0</v>
      </c>
      <c r="AO89">
        <v>0</v>
      </c>
      <c r="AP89">
        <v>0.10841313579121788</v>
      </c>
      <c r="AQ89">
        <v>18.00854726</v>
      </c>
      <c r="AR89">
        <v>12.147229899999996</v>
      </c>
      <c r="AS89">
        <v>10.13239743324413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922.72754587903728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487.53263941587375</v>
      </c>
      <c r="L90">
        <v>5.7800123435698119</v>
      </c>
      <c r="M90">
        <v>61.441386281588443</v>
      </c>
      <c r="N90">
        <v>24.531917065186246</v>
      </c>
      <c r="O90">
        <v>34.642270028053368</v>
      </c>
      <c r="P90">
        <v>21.209962841487279</v>
      </c>
      <c r="Q90">
        <v>4.6147233742331286</v>
      </c>
      <c r="R90">
        <v>17.936864781884946</v>
      </c>
      <c r="S90">
        <v>11.16607855501973</v>
      </c>
      <c r="T90">
        <v>0</v>
      </c>
      <c r="U90">
        <v>59.840725976008727</v>
      </c>
      <c r="V90">
        <v>8.7670832507507512</v>
      </c>
      <c r="W90">
        <v>19.633638080500894</v>
      </c>
      <c r="X90">
        <v>62.428185926492354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6.9734218620420894</v>
      </c>
      <c r="AF90">
        <v>0</v>
      </c>
      <c r="AG90">
        <v>29.103263048799999</v>
      </c>
      <c r="AH90">
        <v>0</v>
      </c>
      <c r="AI90">
        <v>0</v>
      </c>
      <c r="AJ90">
        <v>0</v>
      </c>
      <c r="AK90">
        <v>22.824833359810878</v>
      </c>
      <c r="AL90">
        <v>1.6705162999999998</v>
      </c>
      <c r="AM90">
        <v>2.2335702049512376</v>
      </c>
      <c r="AN90">
        <v>0</v>
      </c>
      <c r="AO90">
        <v>0</v>
      </c>
      <c r="AP90">
        <v>0.10841313579121788</v>
      </c>
      <c r="AQ90">
        <v>18.00854726</v>
      </c>
      <c r="AR90">
        <v>12.147229899999996</v>
      </c>
      <c r="AS90">
        <v>10.13239743324413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922.7276804252889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487.53263941587375</v>
      </c>
      <c r="L91">
        <v>5.7800123435698119</v>
      </c>
      <c r="M91">
        <v>61.441386281588443</v>
      </c>
      <c r="N91">
        <v>24.531917065186246</v>
      </c>
      <c r="O91">
        <v>34.642270028053368</v>
      </c>
      <c r="P91">
        <v>21.209962841487279</v>
      </c>
      <c r="Q91">
        <v>4.6147233742331286</v>
      </c>
      <c r="R91">
        <v>17.936864781884946</v>
      </c>
      <c r="S91">
        <v>11.16607855501973</v>
      </c>
      <c r="T91">
        <v>0</v>
      </c>
      <c r="U91">
        <v>59.840725976008727</v>
      </c>
      <c r="V91">
        <v>8.7670832507507512</v>
      </c>
      <c r="W91">
        <v>19.633638080500894</v>
      </c>
      <c r="X91">
        <v>62.428185926492354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6.9734218620420894</v>
      </c>
      <c r="AF91">
        <v>0</v>
      </c>
      <c r="AG91">
        <v>29.103263048799999</v>
      </c>
      <c r="AH91">
        <v>0</v>
      </c>
      <c r="AI91">
        <v>0</v>
      </c>
      <c r="AJ91">
        <v>0</v>
      </c>
      <c r="AK91">
        <v>22.824833359810878</v>
      </c>
      <c r="AL91">
        <v>1.6705162999999998</v>
      </c>
      <c r="AM91">
        <v>2.2335702049512376</v>
      </c>
      <c r="AN91">
        <v>0</v>
      </c>
      <c r="AO91">
        <v>0</v>
      </c>
      <c r="AP91">
        <v>0.10841313579121788</v>
      </c>
      <c r="AQ91">
        <v>8.7097416615873016</v>
      </c>
      <c r="AR91">
        <v>14.950436799999993</v>
      </c>
      <c r="AS91">
        <v>10.13239743324413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916.23208172687623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487.53263941587375</v>
      </c>
      <c r="L92">
        <v>5.7800123435698119</v>
      </c>
      <c r="M92">
        <v>61.441386281588443</v>
      </c>
      <c r="N92">
        <v>24.531917065186246</v>
      </c>
      <c r="O92">
        <v>34.642270028053368</v>
      </c>
      <c r="P92">
        <v>21.209962841487279</v>
      </c>
      <c r="Q92">
        <v>4.6147233742331286</v>
      </c>
      <c r="R92">
        <v>17.936864781884946</v>
      </c>
      <c r="S92">
        <v>11.16607855501973</v>
      </c>
      <c r="T92">
        <v>0</v>
      </c>
      <c r="U92">
        <v>59.840725976008727</v>
      </c>
      <c r="V92">
        <v>8.7670832507507512</v>
      </c>
      <c r="W92">
        <v>19.633638080500894</v>
      </c>
      <c r="X92">
        <v>62.428185926492354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6.9734218620420894</v>
      </c>
      <c r="AF92">
        <v>0</v>
      </c>
      <c r="AG92">
        <v>29.103263048799999</v>
      </c>
      <c r="AH92">
        <v>0</v>
      </c>
      <c r="AI92">
        <v>0</v>
      </c>
      <c r="AJ92">
        <v>0</v>
      </c>
      <c r="AK92">
        <v>22.824833359810878</v>
      </c>
      <c r="AL92">
        <v>1.6705162999999998</v>
      </c>
      <c r="AM92">
        <v>2.2335702049512376</v>
      </c>
      <c r="AN92">
        <v>0</v>
      </c>
      <c r="AO92">
        <v>0</v>
      </c>
      <c r="AP92">
        <v>0.10841313579121788</v>
      </c>
      <c r="AQ92">
        <v>8.6255888784126995</v>
      </c>
      <c r="AR92">
        <v>14.950436799999993</v>
      </c>
      <c r="AS92">
        <v>10.13239743324413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916.14792894370169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487.53263941587375</v>
      </c>
      <c r="L93">
        <v>5.7800123435698119</v>
      </c>
      <c r="M93">
        <v>61.441386281588443</v>
      </c>
      <c r="N93">
        <v>24.531917065186246</v>
      </c>
      <c r="O93">
        <v>34.642270028053368</v>
      </c>
      <c r="P93">
        <v>21.209962841487279</v>
      </c>
      <c r="Q93">
        <v>4.6147233742331286</v>
      </c>
      <c r="R93">
        <v>17.936864781884946</v>
      </c>
      <c r="S93">
        <v>11.16607855501973</v>
      </c>
      <c r="T93">
        <v>0</v>
      </c>
      <c r="U93">
        <v>59.840725976008727</v>
      </c>
      <c r="V93">
        <v>8.7670832507507512</v>
      </c>
      <c r="W93">
        <v>19.633638080500894</v>
      </c>
      <c r="X93">
        <v>62.428185926492354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6.9734218620420894</v>
      </c>
      <c r="AF93">
        <v>0</v>
      </c>
      <c r="AG93">
        <v>29.103263048799999</v>
      </c>
      <c r="AH93">
        <v>0</v>
      </c>
      <c r="AI93">
        <v>0</v>
      </c>
      <c r="AJ93">
        <v>0</v>
      </c>
      <c r="AK93">
        <v>22.824833359810878</v>
      </c>
      <c r="AL93">
        <v>1.6705162999999998</v>
      </c>
      <c r="AM93">
        <v>2.2335702049512376</v>
      </c>
      <c r="AN93">
        <v>0</v>
      </c>
      <c r="AO93">
        <v>0</v>
      </c>
      <c r="AP93">
        <v>0.10841313579121788</v>
      </c>
      <c r="AQ93">
        <v>8.6255888784126995</v>
      </c>
      <c r="AR93">
        <v>14.950436799999993</v>
      </c>
      <c r="AS93">
        <v>10.13239743324413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916.14792894370169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487.53263941587375</v>
      </c>
      <c r="L94">
        <v>5.7800123435698119</v>
      </c>
      <c r="M94">
        <v>61.441386281588443</v>
      </c>
      <c r="N94">
        <v>24.531917065186246</v>
      </c>
      <c r="O94">
        <v>34.642270028053368</v>
      </c>
      <c r="P94">
        <v>21.209962841487279</v>
      </c>
      <c r="Q94">
        <v>4.6147233742331286</v>
      </c>
      <c r="R94">
        <v>17.936864781884946</v>
      </c>
      <c r="S94">
        <v>11.16607855501973</v>
      </c>
      <c r="T94">
        <v>0</v>
      </c>
      <c r="U94">
        <v>59.840725976008727</v>
      </c>
      <c r="V94">
        <v>8.7670832507507512</v>
      </c>
      <c r="W94">
        <v>19.633638080500894</v>
      </c>
      <c r="X94">
        <v>62.428185926492354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6.9734218620420894</v>
      </c>
      <c r="AF94">
        <v>0</v>
      </c>
      <c r="AG94">
        <v>29.103263048799999</v>
      </c>
      <c r="AH94">
        <v>0</v>
      </c>
      <c r="AI94">
        <v>0</v>
      </c>
      <c r="AJ94">
        <v>0</v>
      </c>
      <c r="AK94">
        <v>22.824833359810878</v>
      </c>
      <c r="AL94">
        <v>1.6705162999999998</v>
      </c>
      <c r="AM94">
        <v>2.2335702049512376</v>
      </c>
      <c r="AN94">
        <v>0</v>
      </c>
      <c r="AO94">
        <v>0</v>
      </c>
      <c r="AP94">
        <v>0.10841313579121788</v>
      </c>
      <c r="AQ94">
        <v>0</v>
      </c>
      <c r="AR94">
        <v>14.950436799999993</v>
      </c>
      <c r="AS94">
        <v>10.13239743324413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907.52234006528897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429.72258445343982</v>
      </c>
      <c r="L95">
        <v>3.8502238468495626</v>
      </c>
      <c r="M95">
        <v>61.441386281588443</v>
      </c>
      <c r="N95">
        <v>24.531917065186246</v>
      </c>
      <c r="O95">
        <v>34.642270028053368</v>
      </c>
      <c r="P95">
        <v>21.209962841487279</v>
      </c>
      <c r="Q95">
        <v>2.8873171465838507</v>
      </c>
      <c r="R95">
        <v>17.936864781884946</v>
      </c>
      <c r="S95">
        <v>6.7651667809110636</v>
      </c>
      <c r="T95">
        <v>0</v>
      </c>
      <c r="U95">
        <v>59.840725976008727</v>
      </c>
      <c r="V95">
        <v>8.7670832507507512</v>
      </c>
      <c r="W95">
        <v>19.633638080500894</v>
      </c>
      <c r="X95">
        <v>62.428185926492354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6.9734218620420894</v>
      </c>
      <c r="AF95">
        <v>0</v>
      </c>
      <c r="AG95">
        <v>29.103263048799999</v>
      </c>
      <c r="AH95">
        <v>0</v>
      </c>
      <c r="AI95">
        <v>0</v>
      </c>
      <c r="AJ95">
        <v>0</v>
      </c>
      <c r="AK95">
        <v>22.824833359810878</v>
      </c>
      <c r="AL95">
        <v>1.6705162999999998</v>
      </c>
      <c r="AM95">
        <v>2.2335702049512376</v>
      </c>
      <c r="AN95">
        <v>0</v>
      </c>
      <c r="AO95">
        <v>0</v>
      </c>
      <c r="AP95">
        <v>0.10841313579121788</v>
      </c>
      <c r="AQ95">
        <v>0</v>
      </c>
      <c r="AR95">
        <v>14.950436799999993</v>
      </c>
      <c r="AS95">
        <v>12.52318742432352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844.04496859545634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349.75208840275104</v>
      </c>
      <c r="L96">
        <v>3.8502238468495626</v>
      </c>
      <c r="M96">
        <v>61.441386281588443</v>
      </c>
      <c r="N96">
        <v>24.531917065186246</v>
      </c>
      <c r="O96">
        <v>34.642270028053368</v>
      </c>
      <c r="P96">
        <v>21.209962841487279</v>
      </c>
      <c r="Q96">
        <v>2.8873171465838507</v>
      </c>
      <c r="R96">
        <v>17.936864781884946</v>
      </c>
      <c r="S96">
        <v>6.7434737205002717</v>
      </c>
      <c r="T96">
        <v>0</v>
      </c>
      <c r="U96">
        <v>59.840725976008727</v>
      </c>
      <c r="V96">
        <v>8.7670832507507512</v>
      </c>
      <c r="W96">
        <v>19.633638080500894</v>
      </c>
      <c r="X96">
        <v>62.428185926492354</v>
      </c>
      <c r="Y96">
        <v>0</v>
      </c>
      <c r="Z96">
        <v>2.7592875746363625</v>
      </c>
      <c r="AA96">
        <v>0</v>
      </c>
      <c r="AB96">
        <v>0</v>
      </c>
      <c r="AC96">
        <v>0</v>
      </c>
      <c r="AD96">
        <v>0</v>
      </c>
      <c r="AE96">
        <v>6.9734218620420894</v>
      </c>
      <c r="AF96">
        <v>0</v>
      </c>
      <c r="AG96">
        <v>29.103263048799999</v>
      </c>
      <c r="AH96">
        <v>0</v>
      </c>
      <c r="AI96">
        <v>0</v>
      </c>
      <c r="AJ96">
        <v>0</v>
      </c>
      <c r="AK96">
        <v>22.824833359810878</v>
      </c>
      <c r="AL96">
        <v>1.6705162999999998</v>
      </c>
      <c r="AM96">
        <v>0</v>
      </c>
      <c r="AN96">
        <v>0</v>
      </c>
      <c r="AO96">
        <v>0</v>
      </c>
      <c r="AP96">
        <v>0.10841313579121788</v>
      </c>
      <c r="AQ96">
        <v>0</v>
      </c>
      <c r="AR96">
        <v>14.950436799999993</v>
      </c>
      <c r="AS96">
        <v>12.52318742432352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764.57849685404176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299.65048640750018</v>
      </c>
      <c r="L97">
        <v>3.8502238468495626</v>
      </c>
      <c r="M97">
        <v>61.441386281588443</v>
      </c>
      <c r="N97">
        <v>24.531917065186246</v>
      </c>
      <c r="O97">
        <v>34.642270028053368</v>
      </c>
      <c r="P97">
        <v>22.710629010877131</v>
      </c>
      <c r="Q97">
        <v>2.8873171465838507</v>
      </c>
      <c r="R97">
        <v>17.936864781884946</v>
      </c>
      <c r="S97">
        <v>6.7434737205002717</v>
      </c>
      <c r="T97">
        <v>0</v>
      </c>
      <c r="U97">
        <v>59.840725976008727</v>
      </c>
      <c r="V97">
        <v>8.7670832507507512</v>
      </c>
      <c r="W97">
        <v>19.633638080500894</v>
      </c>
      <c r="X97">
        <v>62.428185926492354</v>
      </c>
      <c r="Y97">
        <v>0</v>
      </c>
      <c r="Z97">
        <v>2.7592875746363625</v>
      </c>
      <c r="AA97">
        <v>0</v>
      </c>
      <c r="AB97">
        <v>0</v>
      </c>
      <c r="AC97">
        <v>0</v>
      </c>
      <c r="AD97">
        <v>0</v>
      </c>
      <c r="AE97">
        <v>6.9734218620420894</v>
      </c>
      <c r="AF97">
        <v>0</v>
      </c>
      <c r="AG97">
        <v>29.103263048799999</v>
      </c>
      <c r="AH97">
        <v>0</v>
      </c>
      <c r="AI97">
        <v>0</v>
      </c>
      <c r="AJ97">
        <v>0</v>
      </c>
      <c r="AK97">
        <v>22.824833359810878</v>
      </c>
      <c r="AL97">
        <v>9.187839649999999</v>
      </c>
      <c r="AM97">
        <v>0</v>
      </c>
      <c r="AN97">
        <v>0</v>
      </c>
      <c r="AO97">
        <v>0</v>
      </c>
      <c r="AP97">
        <v>0.10841313579121788</v>
      </c>
      <c r="AQ97">
        <v>0</v>
      </c>
      <c r="AR97">
        <v>14.950436799999993</v>
      </c>
      <c r="AS97">
        <v>12.52318742432352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723.49488437818081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269.78159410024352</v>
      </c>
      <c r="L98">
        <v>3.8502238468495626</v>
      </c>
      <c r="M98">
        <v>61.441386281588443</v>
      </c>
      <c r="N98">
        <v>24.531917065186246</v>
      </c>
      <c r="O98">
        <v>34.642270028053368</v>
      </c>
      <c r="P98">
        <v>23.339839593059668</v>
      </c>
      <c r="Q98">
        <v>2.8873171465838507</v>
      </c>
      <c r="R98">
        <v>9.6339918759213763</v>
      </c>
      <c r="S98">
        <v>6.7434737205002717</v>
      </c>
      <c r="T98">
        <v>0</v>
      </c>
      <c r="U98">
        <v>59.840725976008727</v>
      </c>
      <c r="V98">
        <v>8.7670832507507512</v>
      </c>
      <c r="W98">
        <v>19.633638080500894</v>
      </c>
      <c r="X98">
        <v>62.428185926492354</v>
      </c>
      <c r="Y98">
        <v>0</v>
      </c>
      <c r="Z98">
        <v>2.7592875746363625</v>
      </c>
      <c r="AA98">
        <v>0</v>
      </c>
      <c r="AB98">
        <v>0</v>
      </c>
      <c r="AC98">
        <v>0</v>
      </c>
      <c r="AD98">
        <v>0</v>
      </c>
      <c r="AE98">
        <v>6.9734218620420894</v>
      </c>
      <c r="AF98">
        <v>0</v>
      </c>
      <c r="AG98">
        <v>29.103263048799999</v>
      </c>
      <c r="AH98">
        <v>0</v>
      </c>
      <c r="AI98">
        <v>0</v>
      </c>
      <c r="AJ98">
        <v>0</v>
      </c>
      <c r="AK98">
        <v>22.824833359810878</v>
      </c>
      <c r="AL98">
        <v>9.187839649999999</v>
      </c>
      <c r="AM98">
        <v>0</v>
      </c>
      <c r="AN98">
        <v>0</v>
      </c>
      <c r="AO98">
        <v>0</v>
      </c>
      <c r="AP98">
        <v>0.10841313579121788</v>
      </c>
      <c r="AQ98">
        <v>0</v>
      </c>
      <c r="AR98">
        <v>14.950436799999993</v>
      </c>
      <c r="AS98">
        <v>12.52318742432352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685.95232974714315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9.1717651999172514</v>
      </c>
      <c r="L99">
        <f t="shared" si="2"/>
        <v>0.12226275367300021</v>
      </c>
      <c r="M99">
        <f t="shared" si="2"/>
        <v>1.4745932707581217</v>
      </c>
      <c r="N99">
        <f t="shared" si="2"/>
        <v>0.84334984893558373</v>
      </c>
      <c r="O99">
        <f t="shared" si="2"/>
        <v>0.83141160530824965</v>
      </c>
      <c r="P99">
        <f t="shared" si="2"/>
        <v>0.52570225098787993</v>
      </c>
      <c r="Q99">
        <f t="shared" si="2"/>
        <v>9.342314667687647E-2</v>
      </c>
      <c r="R99">
        <f t="shared" si="2"/>
        <v>0.35798381611768532</v>
      </c>
      <c r="S99">
        <f t="shared" si="2"/>
        <v>0.22342170824097077</v>
      </c>
      <c r="T99">
        <f t="shared" si="2"/>
        <v>0</v>
      </c>
      <c r="U99">
        <f t="shared" si="2"/>
        <v>1.4361774234242106</v>
      </c>
      <c r="V99">
        <f t="shared" si="2"/>
        <v>0.19065502844397697</v>
      </c>
      <c r="W99">
        <f t="shared" si="2"/>
        <v>0.42602401674700635</v>
      </c>
      <c r="X99">
        <f t="shared" si="2"/>
        <v>1.3756166572362349</v>
      </c>
      <c r="Y99">
        <f t="shared" si="2"/>
        <v>0</v>
      </c>
      <c r="Z99">
        <f t="shared" si="2"/>
        <v>4.3684995157545439E-2</v>
      </c>
      <c r="AA99">
        <f t="shared" si="2"/>
        <v>6.0173523222151901E-2</v>
      </c>
      <c r="AB99">
        <f t="shared" si="2"/>
        <v>5.8165893498687178E-2</v>
      </c>
      <c r="AC99">
        <f t="shared" si="2"/>
        <v>3.3974578797549865E-2</v>
      </c>
      <c r="AD99">
        <f t="shared" si="2"/>
        <v>3.4936123490461775E-2</v>
      </c>
      <c r="AE99">
        <f t="shared" si="2"/>
        <v>0.12669215650272797</v>
      </c>
      <c r="AF99">
        <f t="shared" si="2"/>
        <v>0.17089431390073534</v>
      </c>
      <c r="AG99">
        <f t="shared" si="2"/>
        <v>0.69847831317119935</v>
      </c>
      <c r="AH99">
        <f t="shared" si="2"/>
        <v>0.22842118472939804</v>
      </c>
      <c r="AI99">
        <f t="shared" si="2"/>
        <v>0</v>
      </c>
      <c r="AJ99">
        <f t="shared" si="2"/>
        <v>0</v>
      </c>
      <c r="AK99">
        <f t="shared" si="2"/>
        <v>0.54779600063545997</v>
      </c>
      <c r="AL99">
        <f t="shared" si="2"/>
        <v>0.26383716971658761</v>
      </c>
      <c r="AM99">
        <f t="shared" si="2"/>
        <v>8.4537249497374428E-2</v>
      </c>
      <c r="AN99">
        <f t="shared" si="2"/>
        <v>0</v>
      </c>
      <c r="AO99">
        <f t="shared" si="2"/>
        <v>0</v>
      </c>
      <c r="AP99">
        <f t="shared" si="2"/>
        <v>7.859942902319797E-3</v>
      </c>
      <c r="AQ99">
        <f t="shared" si="2"/>
        <v>0.31346653490341242</v>
      </c>
      <c r="AR99">
        <f t="shared" si="2"/>
        <v>0.36581850045000042</v>
      </c>
      <c r="AS99">
        <f t="shared" si="2"/>
        <v>0.26610976737570619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20.377232974418359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85.751185916909421</v>
      </c>
      <c r="L3">
        <v>23.121344243938154</v>
      </c>
      <c r="M3">
        <v>0</v>
      </c>
      <c r="N3">
        <v>28.905952704104052</v>
      </c>
      <c r="O3">
        <v>23.810528432067077</v>
      </c>
      <c r="P3">
        <v>59.97176242413223</v>
      </c>
      <c r="Q3">
        <v>1.9282083366459624</v>
      </c>
      <c r="R3">
        <v>5.7813668024337872</v>
      </c>
      <c r="S3">
        <v>3.8519842468733003</v>
      </c>
      <c r="T3">
        <v>0</v>
      </c>
      <c r="U3">
        <v>318.88386863685929</v>
      </c>
      <c r="V3">
        <v>5.0763787174048653</v>
      </c>
      <c r="W3">
        <v>11.356762017937218</v>
      </c>
      <c r="X3">
        <v>36.098951016280218</v>
      </c>
      <c r="Y3">
        <v>0</v>
      </c>
      <c r="Z3">
        <v>1.5958289139999999</v>
      </c>
      <c r="AA3">
        <v>0</v>
      </c>
      <c r="AB3">
        <v>0</v>
      </c>
      <c r="AC3">
        <v>0</v>
      </c>
      <c r="AD3">
        <v>0</v>
      </c>
      <c r="AE3">
        <v>0.47100703850350739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13.197782188494877</v>
      </c>
      <c r="AL3">
        <v>3.1276173500000004</v>
      </c>
      <c r="AM3">
        <v>1.2919147102775697</v>
      </c>
      <c r="AN3">
        <v>0</v>
      </c>
      <c r="AO3">
        <v>0</v>
      </c>
      <c r="AP3">
        <v>0</v>
      </c>
      <c r="AQ3">
        <v>0</v>
      </c>
      <c r="AR3">
        <v>10.2662852</v>
      </c>
      <c r="AS3">
        <v>7.8066531650312232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642.29538206189272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85.751185916909421</v>
      </c>
      <c r="L4">
        <v>23.121344243938154</v>
      </c>
      <c r="M4">
        <v>0</v>
      </c>
      <c r="N4">
        <v>28.905952704104052</v>
      </c>
      <c r="O4">
        <v>23.821560971946631</v>
      </c>
      <c r="P4">
        <v>59.97176242413223</v>
      </c>
      <c r="Q4">
        <v>1.9282083366459624</v>
      </c>
      <c r="R4">
        <v>5.7813668024337872</v>
      </c>
      <c r="S4">
        <v>3.8519842468733003</v>
      </c>
      <c r="T4">
        <v>0</v>
      </c>
      <c r="U4">
        <v>318.88386863685929</v>
      </c>
      <c r="V4">
        <v>5.0763787174048653</v>
      </c>
      <c r="W4">
        <v>11.356762017937218</v>
      </c>
      <c r="X4">
        <v>36.099247843185147</v>
      </c>
      <c r="Y4">
        <v>0</v>
      </c>
      <c r="Z4">
        <v>1.5958289139999999</v>
      </c>
      <c r="AA4">
        <v>0</v>
      </c>
      <c r="AB4">
        <v>0</v>
      </c>
      <c r="AC4">
        <v>0</v>
      </c>
      <c r="AD4">
        <v>0</v>
      </c>
      <c r="AE4">
        <v>0.47100703850350739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13.197782188494877</v>
      </c>
      <c r="AL4">
        <v>13.789949351979349</v>
      </c>
      <c r="AM4">
        <v>1.2919147102775697</v>
      </c>
      <c r="AN4">
        <v>0</v>
      </c>
      <c r="AO4">
        <v>0</v>
      </c>
      <c r="AP4">
        <v>0</v>
      </c>
      <c r="AQ4">
        <v>0</v>
      </c>
      <c r="AR4">
        <v>10.2662852</v>
      </c>
      <c r="AS4">
        <v>7.8066531650312232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652.96904343065637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85.751185916909421</v>
      </c>
      <c r="L5">
        <v>23.121344243938154</v>
      </c>
      <c r="M5">
        <v>0</v>
      </c>
      <c r="N5">
        <v>28.905952704104052</v>
      </c>
      <c r="O5">
        <v>23.821560971946631</v>
      </c>
      <c r="P5">
        <v>59.97176242413223</v>
      </c>
      <c r="Q5">
        <v>1.9282083366459624</v>
      </c>
      <c r="R5">
        <v>10.373530671375921</v>
      </c>
      <c r="S5">
        <v>3.8519842468733003</v>
      </c>
      <c r="T5">
        <v>0</v>
      </c>
      <c r="U5">
        <v>318.88386863685929</v>
      </c>
      <c r="V5">
        <v>5.0763787174048653</v>
      </c>
      <c r="W5">
        <v>11.356762017937218</v>
      </c>
      <c r="X5">
        <v>36.098716339027597</v>
      </c>
      <c r="Y5">
        <v>0</v>
      </c>
      <c r="Z5">
        <v>1.5958289139999999</v>
      </c>
      <c r="AA5">
        <v>0</v>
      </c>
      <c r="AB5">
        <v>0</v>
      </c>
      <c r="AC5">
        <v>0</v>
      </c>
      <c r="AD5">
        <v>0</v>
      </c>
      <c r="AE5">
        <v>0.47100703850350739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13.197782188494877</v>
      </c>
      <c r="AL5">
        <v>13.789949351979349</v>
      </c>
      <c r="AM5">
        <v>1.2919147102775697</v>
      </c>
      <c r="AN5">
        <v>0</v>
      </c>
      <c r="AO5">
        <v>0</v>
      </c>
      <c r="AP5">
        <v>0</v>
      </c>
      <c r="AQ5">
        <v>0</v>
      </c>
      <c r="AR5">
        <v>8.6452928</v>
      </c>
      <c r="AS5">
        <v>7.8066531650312232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655.93968339544108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85.751185916909421</v>
      </c>
      <c r="L6">
        <v>23.121344243938154</v>
      </c>
      <c r="M6">
        <v>0</v>
      </c>
      <c r="N6">
        <v>28.905952704104052</v>
      </c>
      <c r="O6">
        <v>23.821560971946631</v>
      </c>
      <c r="P6">
        <v>59.97176242413223</v>
      </c>
      <c r="Q6">
        <v>1.9282083366459624</v>
      </c>
      <c r="R6">
        <v>10.373530671375921</v>
      </c>
      <c r="S6">
        <v>3.8519842468733003</v>
      </c>
      <c r="T6">
        <v>0</v>
      </c>
      <c r="U6">
        <v>318.88386863685929</v>
      </c>
      <c r="V6">
        <v>5.0763787174048653</v>
      </c>
      <c r="W6">
        <v>11.356762017937218</v>
      </c>
      <c r="X6">
        <v>36.098716339027597</v>
      </c>
      <c r="Y6">
        <v>0</v>
      </c>
      <c r="Z6">
        <v>1.5958289139999999</v>
      </c>
      <c r="AA6">
        <v>0</v>
      </c>
      <c r="AB6">
        <v>0</v>
      </c>
      <c r="AC6">
        <v>0</v>
      </c>
      <c r="AD6">
        <v>0</v>
      </c>
      <c r="AE6">
        <v>0.47100703850350739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13.197782188494877</v>
      </c>
      <c r="AL6">
        <v>13.789949351979349</v>
      </c>
      <c r="AM6">
        <v>1.2919147102775697</v>
      </c>
      <c r="AN6">
        <v>0</v>
      </c>
      <c r="AO6">
        <v>0</v>
      </c>
      <c r="AP6">
        <v>0</v>
      </c>
      <c r="AQ6">
        <v>0</v>
      </c>
      <c r="AR6">
        <v>8.6452928</v>
      </c>
      <c r="AS6">
        <v>7.8066531650312232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655.93968339544108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85.751185916909421</v>
      </c>
      <c r="L7">
        <v>23.121344243938154</v>
      </c>
      <c r="M7">
        <v>0</v>
      </c>
      <c r="N7">
        <v>28.905952704104052</v>
      </c>
      <c r="O7">
        <v>23.821560971946631</v>
      </c>
      <c r="P7">
        <v>59.97176242413223</v>
      </c>
      <c r="Q7">
        <v>1.9294993514915693</v>
      </c>
      <c r="R7">
        <v>10.373530671375921</v>
      </c>
      <c r="S7">
        <v>3.8564977316915101</v>
      </c>
      <c r="T7">
        <v>0</v>
      </c>
      <c r="U7">
        <v>318.88386863685929</v>
      </c>
      <c r="V7">
        <v>5.0763787174048653</v>
      </c>
      <c r="W7">
        <v>11.356762017937218</v>
      </c>
      <c r="X7">
        <v>36.098716339027597</v>
      </c>
      <c r="Y7">
        <v>0</v>
      </c>
      <c r="Z7">
        <v>1.5958289139999999</v>
      </c>
      <c r="AA7">
        <v>0</v>
      </c>
      <c r="AB7">
        <v>0</v>
      </c>
      <c r="AC7">
        <v>0</v>
      </c>
      <c r="AD7">
        <v>0</v>
      </c>
      <c r="AE7">
        <v>0.47100703850350739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13.197782188494877</v>
      </c>
      <c r="AL7">
        <v>13.789949351979349</v>
      </c>
      <c r="AM7">
        <v>2.3489360216054016</v>
      </c>
      <c r="AN7">
        <v>0</v>
      </c>
      <c r="AO7">
        <v>0</v>
      </c>
      <c r="AP7">
        <v>0</v>
      </c>
      <c r="AQ7">
        <v>0</v>
      </c>
      <c r="AR7">
        <v>8.6452928</v>
      </c>
      <c r="AS7">
        <v>7.8066531650312232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657.00250920643282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85.751185916909421</v>
      </c>
      <c r="L8">
        <v>23.121344243938154</v>
      </c>
      <c r="M8">
        <v>0</v>
      </c>
      <c r="N8">
        <v>28.905952704104052</v>
      </c>
      <c r="O8">
        <v>23.821560971946631</v>
      </c>
      <c r="P8">
        <v>59.97176242413223</v>
      </c>
      <c r="Q8">
        <v>1.9294993514915693</v>
      </c>
      <c r="R8">
        <v>5.7813668024337872</v>
      </c>
      <c r="S8">
        <v>3.8564977316915101</v>
      </c>
      <c r="T8">
        <v>0</v>
      </c>
      <c r="U8">
        <v>318.88386863685929</v>
      </c>
      <c r="V8">
        <v>5.0763787174048653</v>
      </c>
      <c r="W8">
        <v>11.356762017937218</v>
      </c>
      <c r="X8">
        <v>36.098716339027597</v>
      </c>
      <c r="Y8">
        <v>0</v>
      </c>
      <c r="Z8">
        <v>1.5958289139999999</v>
      </c>
      <c r="AA8">
        <v>0</v>
      </c>
      <c r="AB8">
        <v>0</v>
      </c>
      <c r="AC8">
        <v>0</v>
      </c>
      <c r="AD8">
        <v>0</v>
      </c>
      <c r="AE8">
        <v>0.47100703850350739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13.197782188494877</v>
      </c>
      <c r="AL8">
        <v>13.789949351979349</v>
      </c>
      <c r="AM8">
        <v>2.3489360216054016</v>
      </c>
      <c r="AN8">
        <v>0</v>
      </c>
      <c r="AO8">
        <v>0</v>
      </c>
      <c r="AP8">
        <v>0</v>
      </c>
      <c r="AQ8">
        <v>0</v>
      </c>
      <c r="AR8">
        <v>10.2662852</v>
      </c>
      <c r="AS8">
        <v>7.8066531650312232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654.03133773749062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85.751185916909421</v>
      </c>
      <c r="L9">
        <v>23.121344243938154</v>
      </c>
      <c r="M9">
        <v>0</v>
      </c>
      <c r="N9">
        <v>28.905952704104052</v>
      </c>
      <c r="O9">
        <v>23.821560971946631</v>
      </c>
      <c r="P9">
        <v>59.97176242413223</v>
      </c>
      <c r="Q9">
        <v>1.9294993514915693</v>
      </c>
      <c r="R9">
        <v>5.7813668024337872</v>
      </c>
      <c r="S9">
        <v>3.8564977316915101</v>
      </c>
      <c r="T9">
        <v>0</v>
      </c>
      <c r="U9">
        <v>318.88386863685929</v>
      </c>
      <c r="V9">
        <v>5.0763787174048653</v>
      </c>
      <c r="W9">
        <v>11.356762017937218</v>
      </c>
      <c r="X9">
        <v>36.098716339027597</v>
      </c>
      <c r="Y9">
        <v>0</v>
      </c>
      <c r="Z9">
        <v>1.5958289139999999</v>
      </c>
      <c r="AA9">
        <v>0</v>
      </c>
      <c r="AB9">
        <v>0</v>
      </c>
      <c r="AC9">
        <v>0</v>
      </c>
      <c r="AD9">
        <v>0</v>
      </c>
      <c r="AE9">
        <v>0.47100703850350739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13.197782188494877</v>
      </c>
      <c r="AL9">
        <v>13.789949351979349</v>
      </c>
      <c r="AM9">
        <v>3.8679144186046517</v>
      </c>
      <c r="AN9">
        <v>0</v>
      </c>
      <c r="AO9">
        <v>0</v>
      </c>
      <c r="AP9">
        <v>0</v>
      </c>
      <c r="AQ9">
        <v>0</v>
      </c>
      <c r="AR9">
        <v>10.2662852</v>
      </c>
      <c r="AS9">
        <v>7.8066531650312232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655.55031613448989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85.751185916909421</v>
      </c>
      <c r="L10">
        <v>23.121344243938154</v>
      </c>
      <c r="M10">
        <v>0</v>
      </c>
      <c r="N10">
        <v>28.905952704104052</v>
      </c>
      <c r="O10">
        <v>23.821560971946631</v>
      </c>
      <c r="P10">
        <v>59.97176242413223</v>
      </c>
      <c r="Q10">
        <v>1.9294993514915693</v>
      </c>
      <c r="R10">
        <v>5.7813668024337872</v>
      </c>
      <c r="S10">
        <v>3.8564977316915101</v>
      </c>
      <c r="T10">
        <v>0</v>
      </c>
      <c r="U10">
        <v>318.88386863685929</v>
      </c>
      <c r="V10">
        <v>5.0763787174048653</v>
      </c>
      <c r="W10">
        <v>11.356762017937218</v>
      </c>
      <c r="X10">
        <v>36.098716339027597</v>
      </c>
      <c r="Y10">
        <v>0</v>
      </c>
      <c r="Z10">
        <v>1.5958289139999999</v>
      </c>
      <c r="AA10">
        <v>0</v>
      </c>
      <c r="AB10">
        <v>0</v>
      </c>
      <c r="AC10">
        <v>0</v>
      </c>
      <c r="AD10">
        <v>0</v>
      </c>
      <c r="AE10">
        <v>0.47100703850350739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13.197782188494877</v>
      </c>
      <c r="AL10">
        <v>3.1276173500000004</v>
      </c>
      <c r="AM10">
        <v>3.8679144186046517</v>
      </c>
      <c r="AN10">
        <v>0</v>
      </c>
      <c r="AO10">
        <v>0</v>
      </c>
      <c r="AP10">
        <v>0</v>
      </c>
      <c r="AQ10">
        <v>0</v>
      </c>
      <c r="AR10">
        <v>8.6452928</v>
      </c>
      <c r="AS10">
        <v>7.8066531650312232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643.26699173251063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85.751185916909421</v>
      </c>
      <c r="L11">
        <v>23.121344243938154</v>
      </c>
      <c r="M11">
        <v>0</v>
      </c>
      <c r="N11">
        <v>28.905952704104052</v>
      </c>
      <c r="O11">
        <v>23.821560971946631</v>
      </c>
      <c r="P11">
        <v>59.97176242413223</v>
      </c>
      <c r="Q11">
        <v>1.9294993514915693</v>
      </c>
      <c r="R11">
        <v>5.7813668024337872</v>
      </c>
      <c r="S11">
        <v>3.8564977316915101</v>
      </c>
      <c r="T11">
        <v>0</v>
      </c>
      <c r="U11">
        <v>318.88386863685929</v>
      </c>
      <c r="V11">
        <v>5.0763787174048653</v>
      </c>
      <c r="W11">
        <v>11.356762017937218</v>
      </c>
      <c r="X11">
        <v>36.098716339027597</v>
      </c>
      <c r="Y11">
        <v>0</v>
      </c>
      <c r="Z11">
        <v>1.5958289139999999</v>
      </c>
      <c r="AA11">
        <v>0</v>
      </c>
      <c r="AB11">
        <v>0</v>
      </c>
      <c r="AC11">
        <v>0</v>
      </c>
      <c r="AD11">
        <v>0</v>
      </c>
      <c r="AE11">
        <v>0.47100703850350739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13.197782188494877</v>
      </c>
      <c r="AL11">
        <v>3.1276173500000004</v>
      </c>
      <c r="AM11">
        <v>3.8679144186046517</v>
      </c>
      <c r="AN11">
        <v>0</v>
      </c>
      <c r="AO11">
        <v>0</v>
      </c>
      <c r="AP11">
        <v>0</v>
      </c>
      <c r="AQ11">
        <v>0</v>
      </c>
      <c r="AR11">
        <v>8.6452928</v>
      </c>
      <c r="AS11">
        <v>5.2676471491971464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640.72798571667659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85.751185916909421</v>
      </c>
      <c r="L12">
        <v>23.121344243938154</v>
      </c>
      <c r="M12">
        <v>0</v>
      </c>
      <c r="N12">
        <v>28.905952704104052</v>
      </c>
      <c r="O12">
        <v>23.821560971946631</v>
      </c>
      <c r="P12">
        <v>59.97176242413223</v>
      </c>
      <c r="Q12">
        <v>1.9294993514915693</v>
      </c>
      <c r="R12">
        <v>5.7813668024337872</v>
      </c>
      <c r="S12">
        <v>3.8564977316915101</v>
      </c>
      <c r="T12">
        <v>0</v>
      </c>
      <c r="U12">
        <v>318.88386863685929</v>
      </c>
      <c r="V12">
        <v>5.0763787174048653</v>
      </c>
      <c r="W12">
        <v>11.356762017937218</v>
      </c>
      <c r="X12">
        <v>36.098716339027597</v>
      </c>
      <c r="Y12">
        <v>0</v>
      </c>
      <c r="Z12">
        <v>1.5958289139999999</v>
      </c>
      <c r="AA12">
        <v>0</v>
      </c>
      <c r="AB12">
        <v>0</v>
      </c>
      <c r="AC12">
        <v>0</v>
      </c>
      <c r="AD12">
        <v>0</v>
      </c>
      <c r="AE12">
        <v>0.47100703850350739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13.197782188494877</v>
      </c>
      <c r="AL12">
        <v>3.1276173500000004</v>
      </c>
      <c r="AM12">
        <v>3.8679144186046517</v>
      </c>
      <c r="AN12">
        <v>0</v>
      </c>
      <c r="AO12">
        <v>0</v>
      </c>
      <c r="AP12">
        <v>0</v>
      </c>
      <c r="AQ12">
        <v>0</v>
      </c>
      <c r="AR12">
        <v>8.6452928</v>
      </c>
      <c r="AS12">
        <v>5.2676471491971464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640.72798571667659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85.751185916909421</v>
      </c>
      <c r="L13">
        <v>23.121344243938154</v>
      </c>
      <c r="M13">
        <v>0</v>
      </c>
      <c r="N13">
        <v>28.905952704104052</v>
      </c>
      <c r="O13">
        <v>23.821560971946631</v>
      </c>
      <c r="P13">
        <v>59.97176242413223</v>
      </c>
      <c r="Q13">
        <v>1.9294993514915693</v>
      </c>
      <c r="R13">
        <v>5.7813668024337872</v>
      </c>
      <c r="S13">
        <v>3.8564977316915101</v>
      </c>
      <c r="T13">
        <v>0</v>
      </c>
      <c r="U13">
        <v>318.88386863685929</v>
      </c>
      <c r="V13">
        <v>5.0763787174048653</v>
      </c>
      <c r="W13">
        <v>11.356762017937218</v>
      </c>
      <c r="X13">
        <v>36.098716339027597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0.47100703850350739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13.197782188494877</v>
      </c>
      <c r="AL13">
        <v>3.1276173500000004</v>
      </c>
      <c r="AM13">
        <v>3.8679144186046517</v>
      </c>
      <c r="AN13">
        <v>0</v>
      </c>
      <c r="AO13">
        <v>0</v>
      </c>
      <c r="AP13">
        <v>0</v>
      </c>
      <c r="AQ13">
        <v>0</v>
      </c>
      <c r="AR13">
        <v>10.2662852</v>
      </c>
      <c r="AS13">
        <v>5.2676471491971464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640.75314920267658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85.751185916909421</v>
      </c>
      <c r="L14">
        <v>23.121344243938154</v>
      </c>
      <c r="M14">
        <v>0</v>
      </c>
      <c r="N14">
        <v>28.905952704104052</v>
      </c>
      <c r="O14">
        <v>23.821560971946631</v>
      </c>
      <c r="P14">
        <v>59.97176242413223</v>
      </c>
      <c r="Q14">
        <v>1.9294993514915693</v>
      </c>
      <c r="R14">
        <v>5.7813668024337872</v>
      </c>
      <c r="S14">
        <v>3.8564977316915101</v>
      </c>
      <c r="T14">
        <v>0</v>
      </c>
      <c r="U14">
        <v>318.88386863685929</v>
      </c>
      <c r="V14">
        <v>5.0763787174048653</v>
      </c>
      <c r="W14">
        <v>11.356762017937218</v>
      </c>
      <c r="X14">
        <v>36.098716339027597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0.47100703850350739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13.197782188494877</v>
      </c>
      <c r="AL14">
        <v>3.1276173500000004</v>
      </c>
      <c r="AM14">
        <v>3.8679144186046517</v>
      </c>
      <c r="AN14">
        <v>0</v>
      </c>
      <c r="AO14">
        <v>0</v>
      </c>
      <c r="AP14">
        <v>0</v>
      </c>
      <c r="AQ14">
        <v>0</v>
      </c>
      <c r="AR14">
        <v>10.2662852</v>
      </c>
      <c r="AS14">
        <v>5.2676471491971464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640.75314920267658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85.751185916909421</v>
      </c>
      <c r="L15">
        <v>23.121344243938154</v>
      </c>
      <c r="M15">
        <v>0</v>
      </c>
      <c r="N15">
        <v>28.905952704104052</v>
      </c>
      <c r="O15">
        <v>23.821560971946631</v>
      </c>
      <c r="P15">
        <v>59.97176242413223</v>
      </c>
      <c r="Q15">
        <v>1.9294993514915693</v>
      </c>
      <c r="R15">
        <v>5.7813668024337872</v>
      </c>
      <c r="S15">
        <v>3.8564977316915101</v>
      </c>
      <c r="T15">
        <v>0</v>
      </c>
      <c r="U15">
        <v>318.88386863685929</v>
      </c>
      <c r="V15">
        <v>5.0763787174048653</v>
      </c>
      <c r="W15">
        <v>11.356762017937218</v>
      </c>
      <c r="X15">
        <v>36.098716339027597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0.47100703850350739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13.197782188494877</v>
      </c>
      <c r="AL15">
        <v>3.1276173500000004</v>
      </c>
      <c r="AM15">
        <v>3.8679144186046517</v>
      </c>
      <c r="AN15">
        <v>0</v>
      </c>
      <c r="AO15">
        <v>0</v>
      </c>
      <c r="AP15">
        <v>0</v>
      </c>
      <c r="AQ15">
        <v>0</v>
      </c>
      <c r="AR15">
        <v>8.6452928</v>
      </c>
      <c r="AS15">
        <v>5.2676471491971464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639.1321568026766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85.751185916909421</v>
      </c>
      <c r="L16">
        <v>23.121344243938154</v>
      </c>
      <c r="M16">
        <v>0</v>
      </c>
      <c r="N16">
        <v>28.905952704104052</v>
      </c>
      <c r="O16">
        <v>23.821560971946631</v>
      </c>
      <c r="P16">
        <v>59.97176242413223</v>
      </c>
      <c r="Q16">
        <v>1.9294993514915693</v>
      </c>
      <c r="R16">
        <v>5.7813668024337872</v>
      </c>
      <c r="S16">
        <v>3.8564977316915101</v>
      </c>
      <c r="T16">
        <v>0</v>
      </c>
      <c r="U16">
        <v>318.88386863685929</v>
      </c>
      <c r="V16">
        <v>5.0763787174048653</v>
      </c>
      <c r="W16">
        <v>11.356762017937218</v>
      </c>
      <c r="X16">
        <v>36.098716339027597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0.47100703850350739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13.197782188494877</v>
      </c>
      <c r="AL16">
        <v>3.1276173500000004</v>
      </c>
      <c r="AM16">
        <v>3.8679144186046517</v>
      </c>
      <c r="AN16">
        <v>0</v>
      </c>
      <c r="AO16">
        <v>0</v>
      </c>
      <c r="AP16">
        <v>0</v>
      </c>
      <c r="AQ16">
        <v>0</v>
      </c>
      <c r="AR16">
        <v>8.6452928</v>
      </c>
      <c r="AS16">
        <v>5.2676471491971464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639.1321568026766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85.751185916909421</v>
      </c>
      <c r="L17">
        <v>23.121344243938154</v>
      </c>
      <c r="M17">
        <v>0</v>
      </c>
      <c r="N17">
        <v>28.905952704104052</v>
      </c>
      <c r="O17">
        <v>23.821560971946631</v>
      </c>
      <c r="P17">
        <v>59.97176242413223</v>
      </c>
      <c r="Q17">
        <v>1.9294993514915693</v>
      </c>
      <c r="R17">
        <v>5.7813668024337872</v>
      </c>
      <c r="S17">
        <v>3.8564977316915101</v>
      </c>
      <c r="T17">
        <v>0</v>
      </c>
      <c r="U17">
        <v>318.88386863685929</v>
      </c>
      <c r="V17">
        <v>5.0763787174048653</v>
      </c>
      <c r="W17">
        <v>11.356762017937218</v>
      </c>
      <c r="X17">
        <v>36.098716339027597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0.47100703850350739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13.197782188494877</v>
      </c>
      <c r="AL17">
        <v>3.1276173500000004</v>
      </c>
      <c r="AM17">
        <v>3.8679144186046517</v>
      </c>
      <c r="AN17">
        <v>0</v>
      </c>
      <c r="AO17">
        <v>0</v>
      </c>
      <c r="AP17">
        <v>0</v>
      </c>
      <c r="AQ17">
        <v>0</v>
      </c>
      <c r="AR17">
        <v>8.6452928</v>
      </c>
      <c r="AS17">
        <v>5.2676471491971464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639.1321568026766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85.751185916909421</v>
      </c>
      <c r="L18">
        <v>23.121344243938154</v>
      </c>
      <c r="M18">
        <v>0</v>
      </c>
      <c r="N18">
        <v>28.905952704104052</v>
      </c>
      <c r="O18">
        <v>23.821560971946631</v>
      </c>
      <c r="P18">
        <v>59.97176242413223</v>
      </c>
      <c r="Q18">
        <v>1.9294993514915693</v>
      </c>
      <c r="R18">
        <v>5.7813668024337872</v>
      </c>
      <c r="S18">
        <v>3.8564977316915101</v>
      </c>
      <c r="T18">
        <v>0</v>
      </c>
      <c r="U18">
        <v>318.88386863685929</v>
      </c>
      <c r="V18">
        <v>5.0763787174048653</v>
      </c>
      <c r="W18">
        <v>11.356762017937218</v>
      </c>
      <c r="X18">
        <v>36.098716339027597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0.47100703850350739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13.197782188494877</v>
      </c>
      <c r="AL18">
        <v>3.1276173500000004</v>
      </c>
      <c r="AM18">
        <v>3.8679144186046517</v>
      </c>
      <c r="AN18">
        <v>0</v>
      </c>
      <c r="AO18">
        <v>0</v>
      </c>
      <c r="AP18">
        <v>0</v>
      </c>
      <c r="AQ18">
        <v>0</v>
      </c>
      <c r="AR18">
        <v>10.2662852</v>
      </c>
      <c r="AS18">
        <v>5.2676471491971464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640.75314920267658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85.751185916909421</v>
      </c>
      <c r="L19">
        <v>23.121344243938154</v>
      </c>
      <c r="M19">
        <v>0</v>
      </c>
      <c r="N19">
        <v>28.905952704104052</v>
      </c>
      <c r="O19">
        <v>23.821560971946631</v>
      </c>
      <c r="P19">
        <v>59.97176242413223</v>
      </c>
      <c r="Q19">
        <v>1.9294993514915693</v>
      </c>
      <c r="R19">
        <v>6.0010380622837376</v>
      </c>
      <c r="S19">
        <v>3.8564977316915101</v>
      </c>
      <c r="T19">
        <v>0</v>
      </c>
      <c r="U19">
        <v>318.88386863685929</v>
      </c>
      <c r="V19">
        <v>5.0763787174048653</v>
      </c>
      <c r="W19">
        <v>11.356762017937218</v>
      </c>
      <c r="X19">
        <v>36.098716339027597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0.47100703850350739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13.197782188494877</v>
      </c>
      <c r="AL19">
        <v>3.1276173500000004</v>
      </c>
      <c r="AM19">
        <v>3.8679144186046517</v>
      </c>
      <c r="AN19">
        <v>0</v>
      </c>
      <c r="AO19">
        <v>0</v>
      </c>
      <c r="AP19">
        <v>0</v>
      </c>
      <c r="AQ19">
        <v>0</v>
      </c>
      <c r="AR19">
        <v>10.2662852</v>
      </c>
      <c r="AS19">
        <v>5.2676471491971464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640.97282046252656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85.751185916909421</v>
      </c>
      <c r="L20">
        <v>23.121344243938154</v>
      </c>
      <c r="M20">
        <v>0</v>
      </c>
      <c r="N20">
        <v>28.905952704104052</v>
      </c>
      <c r="O20">
        <v>23.821560971946631</v>
      </c>
      <c r="P20">
        <v>59.97176242413223</v>
      </c>
      <c r="Q20">
        <v>1.9294993514915693</v>
      </c>
      <c r="R20">
        <v>5.7813668024337872</v>
      </c>
      <c r="S20">
        <v>3.8564977316915101</v>
      </c>
      <c r="T20">
        <v>0</v>
      </c>
      <c r="U20">
        <v>318.88386863685929</v>
      </c>
      <c r="V20">
        <v>5.0763787174048653</v>
      </c>
      <c r="W20">
        <v>11.356762017937218</v>
      </c>
      <c r="X20">
        <v>36.098716339027597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0.47100703850350739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13.197782188494877</v>
      </c>
      <c r="AL20">
        <v>3.1276173500000004</v>
      </c>
      <c r="AM20">
        <v>3.8679144186046517</v>
      </c>
      <c r="AN20">
        <v>0</v>
      </c>
      <c r="AO20">
        <v>0</v>
      </c>
      <c r="AP20">
        <v>0</v>
      </c>
      <c r="AQ20">
        <v>0</v>
      </c>
      <c r="AR20">
        <v>8.6452928</v>
      </c>
      <c r="AS20">
        <v>5.2676471491971464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639.1321568026766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85.751185916909421</v>
      </c>
      <c r="L21">
        <v>23.121344243938154</v>
      </c>
      <c r="M21">
        <v>0</v>
      </c>
      <c r="N21">
        <v>28.905952704104052</v>
      </c>
      <c r="O21">
        <v>23.821560971946631</v>
      </c>
      <c r="P21">
        <v>59.97176242413223</v>
      </c>
      <c r="Q21">
        <v>1.9294993514915693</v>
      </c>
      <c r="R21">
        <v>5.7813668024337872</v>
      </c>
      <c r="S21">
        <v>3.8564977316915101</v>
      </c>
      <c r="T21">
        <v>0</v>
      </c>
      <c r="U21">
        <v>318.88386863685929</v>
      </c>
      <c r="V21">
        <v>5.0763787174048653</v>
      </c>
      <c r="W21">
        <v>11.356762017937218</v>
      </c>
      <c r="X21">
        <v>36.098716339027597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0.47100703850350739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13.197782188494877</v>
      </c>
      <c r="AL21">
        <v>3.1276173500000004</v>
      </c>
      <c r="AM21">
        <v>3.8679144186046517</v>
      </c>
      <c r="AN21">
        <v>0</v>
      </c>
      <c r="AO21">
        <v>0</v>
      </c>
      <c r="AP21">
        <v>0</v>
      </c>
      <c r="AQ21">
        <v>0</v>
      </c>
      <c r="AR21">
        <v>8.6452928</v>
      </c>
      <c r="AS21">
        <v>7.8066531650312232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641.67116281851065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85.751185916909421</v>
      </c>
      <c r="L22">
        <v>23.121344243938154</v>
      </c>
      <c r="M22">
        <v>0</v>
      </c>
      <c r="N22">
        <v>28.905952704104052</v>
      </c>
      <c r="O22">
        <v>23.821560971946631</v>
      </c>
      <c r="P22">
        <v>59.97176242413223</v>
      </c>
      <c r="Q22">
        <v>1.9294993514915693</v>
      </c>
      <c r="R22">
        <v>5.7813668024337872</v>
      </c>
      <c r="S22">
        <v>3.8564977316915101</v>
      </c>
      <c r="T22">
        <v>0</v>
      </c>
      <c r="U22">
        <v>318.88386863685929</v>
      </c>
      <c r="V22">
        <v>5.0763787174048653</v>
      </c>
      <c r="W22">
        <v>11.356762017937218</v>
      </c>
      <c r="X22">
        <v>36.098951016280218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0.47100703850350739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13.197782188494877</v>
      </c>
      <c r="AL22">
        <v>3.1276173500000004</v>
      </c>
      <c r="AM22">
        <v>3.8679144186046517</v>
      </c>
      <c r="AN22">
        <v>0</v>
      </c>
      <c r="AO22">
        <v>0</v>
      </c>
      <c r="AP22">
        <v>0</v>
      </c>
      <c r="AQ22">
        <v>0</v>
      </c>
      <c r="AR22">
        <v>8.6452928</v>
      </c>
      <c r="AS22">
        <v>7.8066531650312232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641.67139749576324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85.751185916909421</v>
      </c>
      <c r="L23">
        <v>23.121344243938154</v>
      </c>
      <c r="M23">
        <v>0</v>
      </c>
      <c r="N23">
        <v>28.905952704104052</v>
      </c>
      <c r="O23">
        <v>23.821560971946631</v>
      </c>
      <c r="P23">
        <v>59.97176242413223</v>
      </c>
      <c r="Q23">
        <v>1.9294993514915693</v>
      </c>
      <c r="R23">
        <v>10.373530671375921</v>
      </c>
      <c r="S23">
        <v>3.8564977316915101</v>
      </c>
      <c r="T23">
        <v>0</v>
      </c>
      <c r="U23">
        <v>318.88386863685929</v>
      </c>
      <c r="V23">
        <v>5.0783104804804804</v>
      </c>
      <c r="W23">
        <v>11.356320193202146</v>
      </c>
      <c r="X23">
        <v>36.098951016280218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0.47100703850350739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13.197782188494877</v>
      </c>
      <c r="AL23">
        <v>3.1276173500000004</v>
      </c>
      <c r="AM23">
        <v>3.8679144186046517</v>
      </c>
      <c r="AN23">
        <v>0</v>
      </c>
      <c r="AO23">
        <v>0</v>
      </c>
      <c r="AP23">
        <v>0</v>
      </c>
      <c r="AQ23">
        <v>0</v>
      </c>
      <c r="AR23">
        <v>10.2662852</v>
      </c>
      <c r="AS23">
        <v>7.8066531650312232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647.88604370304597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85.751185916909421</v>
      </c>
      <c r="L24">
        <v>23.121344243938154</v>
      </c>
      <c r="M24">
        <v>0</v>
      </c>
      <c r="N24">
        <v>28.905952704104052</v>
      </c>
      <c r="O24">
        <v>23.821560971946631</v>
      </c>
      <c r="P24">
        <v>59.97176242413223</v>
      </c>
      <c r="Q24">
        <v>1.9294993514915693</v>
      </c>
      <c r="R24">
        <v>10.37818597747858</v>
      </c>
      <c r="S24">
        <v>3.8564977316915101</v>
      </c>
      <c r="T24">
        <v>0</v>
      </c>
      <c r="U24">
        <v>318.88386863685929</v>
      </c>
      <c r="V24">
        <v>5.0783104804804804</v>
      </c>
      <c r="W24">
        <v>11.356320193202146</v>
      </c>
      <c r="X24">
        <v>36.098951016280218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0.47100703850350739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13.197782188494877</v>
      </c>
      <c r="AL24">
        <v>3.1276173500000004</v>
      </c>
      <c r="AM24">
        <v>3.8679144186046517</v>
      </c>
      <c r="AN24">
        <v>0</v>
      </c>
      <c r="AO24">
        <v>0</v>
      </c>
      <c r="AP24">
        <v>0</v>
      </c>
      <c r="AQ24">
        <v>0</v>
      </c>
      <c r="AR24">
        <v>10.2662852</v>
      </c>
      <c r="AS24">
        <v>7.8066531650312232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647.89069900914853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85.752199085013473</v>
      </c>
      <c r="L25">
        <v>23.120244209594915</v>
      </c>
      <c r="M25">
        <v>0</v>
      </c>
      <c r="N25">
        <v>28.905952704104052</v>
      </c>
      <c r="O25">
        <v>23.821560971946631</v>
      </c>
      <c r="P25">
        <v>59.97176242413223</v>
      </c>
      <c r="Q25">
        <v>1.8799081433224756</v>
      </c>
      <c r="R25">
        <v>10.376342316244594</v>
      </c>
      <c r="S25">
        <v>3.6700300978835982</v>
      </c>
      <c r="T25">
        <v>0</v>
      </c>
      <c r="U25">
        <v>318.88386863685929</v>
      </c>
      <c r="V25">
        <v>5.0783104804804804</v>
      </c>
      <c r="W25">
        <v>11.356320193202146</v>
      </c>
      <c r="X25">
        <v>36.098951016280218</v>
      </c>
      <c r="Y25">
        <v>0</v>
      </c>
      <c r="Z25">
        <v>1.5958289139999999</v>
      </c>
      <c r="AA25">
        <v>0</v>
      </c>
      <c r="AB25">
        <v>0</v>
      </c>
      <c r="AC25">
        <v>0</v>
      </c>
      <c r="AD25">
        <v>0</v>
      </c>
      <c r="AE25">
        <v>0.47100703850350739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13.197782188494877</v>
      </c>
      <c r="AL25">
        <v>3.1276173500000004</v>
      </c>
      <c r="AM25">
        <v>3.8679144186046517</v>
      </c>
      <c r="AN25">
        <v>0</v>
      </c>
      <c r="AO25">
        <v>0</v>
      </c>
      <c r="AP25">
        <v>0</v>
      </c>
      <c r="AQ25">
        <v>0</v>
      </c>
      <c r="AR25">
        <v>8.6452928</v>
      </c>
      <c r="AS25">
        <v>5.9261032016057094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645.74699619027285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85.74999712357716</v>
      </c>
      <c r="L26">
        <v>23.120203539653733</v>
      </c>
      <c r="M26">
        <v>0</v>
      </c>
      <c r="N26">
        <v>28.905952704104052</v>
      </c>
      <c r="O26">
        <v>23.821560971946631</v>
      </c>
      <c r="P26">
        <v>59.97176242413223</v>
      </c>
      <c r="Q26">
        <v>1.9308806776246024</v>
      </c>
      <c r="R26">
        <v>10.376342316244594</v>
      </c>
      <c r="S26">
        <v>3.8497956628024195</v>
      </c>
      <c r="T26">
        <v>0</v>
      </c>
      <c r="U26">
        <v>318.88386863685929</v>
      </c>
      <c r="V26">
        <v>5.0793347619047626</v>
      </c>
      <c r="W26">
        <v>11.356320193202146</v>
      </c>
      <c r="X26">
        <v>36.098951016280218</v>
      </c>
      <c r="Y26">
        <v>0</v>
      </c>
      <c r="Z26">
        <v>1.5958289139999999</v>
      </c>
      <c r="AA26">
        <v>0</v>
      </c>
      <c r="AB26">
        <v>0</v>
      </c>
      <c r="AC26">
        <v>0</v>
      </c>
      <c r="AD26">
        <v>0</v>
      </c>
      <c r="AE26">
        <v>4.0330757494933751</v>
      </c>
      <c r="AF26">
        <v>0</v>
      </c>
      <c r="AG26">
        <v>0</v>
      </c>
      <c r="AH26">
        <v>5.3304867970010559</v>
      </c>
      <c r="AI26">
        <v>0</v>
      </c>
      <c r="AJ26">
        <v>0</v>
      </c>
      <c r="AK26">
        <v>13.197782188494877</v>
      </c>
      <c r="AL26">
        <v>3.1276173500000004</v>
      </c>
      <c r="AM26">
        <v>3.8679144186046517</v>
      </c>
      <c r="AN26">
        <v>0</v>
      </c>
      <c r="AO26">
        <v>0</v>
      </c>
      <c r="AP26">
        <v>0</v>
      </c>
      <c r="AQ26">
        <v>0</v>
      </c>
      <c r="AR26">
        <v>8.6452928</v>
      </c>
      <c r="AS26">
        <v>5.9261032016057094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654.8690714475315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85.749279338152945</v>
      </c>
      <c r="L27">
        <v>41.0209650765972</v>
      </c>
      <c r="M27">
        <v>0</v>
      </c>
      <c r="N27">
        <v>28.905952704104052</v>
      </c>
      <c r="O27">
        <v>23.821560971946631</v>
      </c>
      <c r="P27">
        <v>59.97176242413223</v>
      </c>
      <c r="Q27">
        <v>2.6602822442748089</v>
      </c>
      <c r="R27">
        <v>10.37818597747858</v>
      </c>
      <c r="S27">
        <v>5.9609680238602474</v>
      </c>
      <c r="T27">
        <v>0</v>
      </c>
      <c r="U27">
        <v>318.88386863685929</v>
      </c>
      <c r="V27">
        <v>5.0783104804804804</v>
      </c>
      <c r="W27">
        <v>11.356320193202146</v>
      </c>
      <c r="X27">
        <v>36.098951016280218</v>
      </c>
      <c r="Y27">
        <v>0</v>
      </c>
      <c r="Z27">
        <v>1.5958289139999999</v>
      </c>
      <c r="AA27">
        <v>0</v>
      </c>
      <c r="AB27">
        <v>0</v>
      </c>
      <c r="AC27">
        <v>0</v>
      </c>
      <c r="AD27">
        <v>0</v>
      </c>
      <c r="AE27">
        <v>4.0330757494933751</v>
      </c>
      <c r="AF27">
        <v>0</v>
      </c>
      <c r="AG27">
        <v>0</v>
      </c>
      <c r="AH27">
        <v>11.448958249799366</v>
      </c>
      <c r="AI27">
        <v>0</v>
      </c>
      <c r="AJ27">
        <v>0</v>
      </c>
      <c r="AK27">
        <v>13.197782188494877</v>
      </c>
      <c r="AL27">
        <v>3.1276173500000004</v>
      </c>
      <c r="AM27">
        <v>3.8679144186046517</v>
      </c>
      <c r="AN27">
        <v>0</v>
      </c>
      <c r="AO27">
        <v>0</v>
      </c>
      <c r="AP27">
        <v>0</v>
      </c>
      <c r="AQ27">
        <v>0</v>
      </c>
      <c r="AR27">
        <v>8.6452928</v>
      </c>
      <c r="AS27">
        <v>5.9261032016057094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681.72897995936671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115.62081807883358</v>
      </c>
      <c r="L28">
        <v>41.900161991228494</v>
      </c>
      <c r="M28">
        <v>0</v>
      </c>
      <c r="N28">
        <v>28.905952704104052</v>
      </c>
      <c r="O28">
        <v>23.821560971946631</v>
      </c>
      <c r="P28">
        <v>59.97176242413223</v>
      </c>
      <c r="Q28">
        <v>2.6704534681255945</v>
      </c>
      <c r="R28">
        <v>10.37818597747858</v>
      </c>
      <c r="S28">
        <v>6.4566636029874216</v>
      </c>
      <c r="T28">
        <v>0</v>
      </c>
      <c r="U28">
        <v>318.88386863685929</v>
      </c>
      <c r="V28">
        <v>5.0783104804804804</v>
      </c>
      <c r="W28">
        <v>11.356320193202146</v>
      </c>
      <c r="X28">
        <v>36.098951016280218</v>
      </c>
      <c r="Y28">
        <v>0</v>
      </c>
      <c r="Z28">
        <v>0.26920189999999999</v>
      </c>
      <c r="AA28">
        <v>0</v>
      </c>
      <c r="AB28">
        <v>0.81560281350337593</v>
      </c>
      <c r="AC28">
        <v>0</v>
      </c>
      <c r="AD28">
        <v>0</v>
      </c>
      <c r="AE28">
        <v>4.0330757494933751</v>
      </c>
      <c r="AF28">
        <v>0</v>
      </c>
      <c r="AG28">
        <v>0</v>
      </c>
      <c r="AH28">
        <v>15.249827056599788</v>
      </c>
      <c r="AI28">
        <v>0</v>
      </c>
      <c r="AJ28">
        <v>0</v>
      </c>
      <c r="AK28">
        <v>13.197782188494877</v>
      </c>
      <c r="AL28">
        <v>3.1276173500000004</v>
      </c>
      <c r="AM28">
        <v>3.8679144186046517</v>
      </c>
      <c r="AN28">
        <v>0</v>
      </c>
      <c r="AO28">
        <v>0</v>
      </c>
      <c r="AP28">
        <v>0</v>
      </c>
      <c r="AQ28">
        <v>0</v>
      </c>
      <c r="AR28">
        <v>8.6452928</v>
      </c>
      <c r="AS28">
        <v>5.9261032016057094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716.27542702396045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157.24989547104218</v>
      </c>
      <c r="L29">
        <v>41.900161991228494</v>
      </c>
      <c r="M29">
        <v>0</v>
      </c>
      <c r="N29">
        <v>28.905952704104052</v>
      </c>
      <c r="O29">
        <v>23.821560971946631</v>
      </c>
      <c r="P29">
        <v>59.97176242413223</v>
      </c>
      <c r="Q29">
        <v>2.6704534681255945</v>
      </c>
      <c r="R29">
        <v>10.37818597747858</v>
      </c>
      <c r="S29">
        <v>6.4566636029874216</v>
      </c>
      <c r="T29">
        <v>0</v>
      </c>
      <c r="U29">
        <v>318.88386863685929</v>
      </c>
      <c r="V29">
        <v>5.0783104804804804</v>
      </c>
      <c r="W29">
        <v>11.356320193202146</v>
      </c>
      <c r="X29">
        <v>36.098951016280218</v>
      </c>
      <c r="Y29">
        <v>0</v>
      </c>
      <c r="Z29">
        <v>0.26920189999999999</v>
      </c>
      <c r="AA29">
        <v>2.8032049887482424</v>
      </c>
      <c r="AB29">
        <v>3.2232621848462122</v>
      </c>
      <c r="AC29">
        <v>0.31159592539657605</v>
      </c>
      <c r="AD29">
        <v>1.9395255</v>
      </c>
      <c r="AE29">
        <v>4.0330757494933751</v>
      </c>
      <c r="AF29">
        <v>0</v>
      </c>
      <c r="AG29">
        <v>0</v>
      </c>
      <c r="AH29">
        <v>20.858426100000003</v>
      </c>
      <c r="AI29">
        <v>0</v>
      </c>
      <c r="AJ29">
        <v>0</v>
      </c>
      <c r="AK29">
        <v>13.197782188494877</v>
      </c>
      <c r="AL29">
        <v>3.1276173500000004</v>
      </c>
      <c r="AM29">
        <v>3.8679144186046517</v>
      </c>
      <c r="AN29">
        <v>0</v>
      </c>
      <c r="AO29">
        <v>0</v>
      </c>
      <c r="AP29">
        <v>0</v>
      </c>
      <c r="AQ29">
        <v>0</v>
      </c>
      <c r="AR29">
        <v>10.2662852</v>
      </c>
      <c r="AS29">
        <v>5.9261032016057094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772.59608164505676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157.24989547104218</v>
      </c>
      <c r="L30">
        <v>41.900161991228494</v>
      </c>
      <c r="M30">
        <v>0</v>
      </c>
      <c r="N30">
        <v>28.905952704104052</v>
      </c>
      <c r="O30">
        <v>23.821560971946631</v>
      </c>
      <c r="P30">
        <v>59.97176242413223</v>
      </c>
      <c r="Q30">
        <v>2.6704534681255945</v>
      </c>
      <c r="R30">
        <v>10.37818597747858</v>
      </c>
      <c r="S30">
        <v>6.4566636029874216</v>
      </c>
      <c r="T30">
        <v>0</v>
      </c>
      <c r="U30">
        <v>318.88386863685929</v>
      </c>
      <c r="V30">
        <v>5.0783104804804804</v>
      </c>
      <c r="W30">
        <v>11.356320193202146</v>
      </c>
      <c r="X30">
        <v>36.098951016280218</v>
      </c>
      <c r="Y30">
        <v>0</v>
      </c>
      <c r="Z30">
        <v>4.7874864879999999</v>
      </c>
      <c r="AA30">
        <v>3.4411759351851856</v>
      </c>
      <c r="AB30">
        <v>9.6697863005251339</v>
      </c>
      <c r="AC30">
        <v>7.1115533017119512</v>
      </c>
      <c r="AD30">
        <v>4.008352598410295</v>
      </c>
      <c r="AE30">
        <v>8.0661514989867502</v>
      </c>
      <c r="AF30">
        <v>0</v>
      </c>
      <c r="AG30">
        <v>0</v>
      </c>
      <c r="AH30">
        <v>22.897916753600843</v>
      </c>
      <c r="AI30">
        <v>0</v>
      </c>
      <c r="AJ30">
        <v>0</v>
      </c>
      <c r="AK30">
        <v>13.197782188494877</v>
      </c>
      <c r="AL30">
        <v>3.1276173500000004</v>
      </c>
      <c r="AM30">
        <v>3.8679144186046517</v>
      </c>
      <c r="AN30">
        <v>0</v>
      </c>
      <c r="AO30">
        <v>0</v>
      </c>
      <c r="AP30">
        <v>0</v>
      </c>
      <c r="AQ30">
        <v>0</v>
      </c>
      <c r="AR30">
        <v>10.2662852</v>
      </c>
      <c r="AS30">
        <v>5.9261032016057094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799.14021217299262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157.24989547104218</v>
      </c>
      <c r="L31">
        <v>41.900161991228494</v>
      </c>
      <c r="M31">
        <v>0</v>
      </c>
      <c r="N31">
        <v>28.905952704104052</v>
      </c>
      <c r="O31">
        <v>23.821560971946631</v>
      </c>
      <c r="P31">
        <v>59.97176242413223</v>
      </c>
      <c r="Q31">
        <v>2.6704534681255945</v>
      </c>
      <c r="R31">
        <v>10.37818597747858</v>
      </c>
      <c r="S31">
        <v>6.4566636029874216</v>
      </c>
      <c r="T31">
        <v>0</v>
      </c>
      <c r="U31">
        <v>318.88386863685929</v>
      </c>
      <c r="V31">
        <v>5.0783104804804804</v>
      </c>
      <c r="W31">
        <v>11.356320193202146</v>
      </c>
      <c r="X31">
        <v>36.098951016280218</v>
      </c>
      <c r="Y31">
        <v>0</v>
      </c>
      <c r="Z31">
        <v>4.7874864879999999</v>
      </c>
      <c r="AA31">
        <v>6.7470245998593557</v>
      </c>
      <c r="AB31">
        <v>9.6697863005251339</v>
      </c>
      <c r="AC31">
        <v>7.1115533017119512</v>
      </c>
      <c r="AD31">
        <v>6.7068791642694929</v>
      </c>
      <c r="AE31">
        <v>8.0661514989867502</v>
      </c>
      <c r="AF31">
        <v>0</v>
      </c>
      <c r="AG31">
        <v>0</v>
      </c>
      <c r="AH31">
        <v>22.897916753600843</v>
      </c>
      <c r="AI31">
        <v>0</v>
      </c>
      <c r="AJ31">
        <v>0</v>
      </c>
      <c r="AK31">
        <v>13.197782188494877</v>
      </c>
      <c r="AL31">
        <v>3.1276173500000004</v>
      </c>
      <c r="AM31">
        <v>3.8679144186046517</v>
      </c>
      <c r="AN31">
        <v>0</v>
      </c>
      <c r="AO31">
        <v>0</v>
      </c>
      <c r="AP31">
        <v>0</v>
      </c>
      <c r="AQ31">
        <v>0</v>
      </c>
      <c r="AR31">
        <v>8.6452928</v>
      </c>
      <c r="AS31">
        <v>6.5845590000000005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804.18205080192047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157.24989547104218</v>
      </c>
      <c r="L32">
        <v>41.900161991228494</v>
      </c>
      <c r="M32">
        <v>0</v>
      </c>
      <c r="N32">
        <v>28.905952704104052</v>
      </c>
      <c r="O32">
        <v>23.821560971946631</v>
      </c>
      <c r="P32">
        <v>59.97176242413223</v>
      </c>
      <c r="Q32">
        <v>2.6704534681255945</v>
      </c>
      <c r="R32">
        <v>10.37818597747858</v>
      </c>
      <c r="S32">
        <v>6.4566636029874216</v>
      </c>
      <c r="T32">
        <v>0</v>
      </c>
      <c r="U32">
        <v>318.88386863685929</v>
      </c>
      <c r="V32">
        <v>5.0783104804804804</v>
      </c>
      <c r="W32">
        <v>11.356320193202146</v>
      </c>
      <c r="X32">
        <v>36.098951016280218</v>
      </c>
      <c r="Y32">
        <v>0</v>
      </c>
      <c r="Z32">
        <v>4.7874864879999999</v>
      </c>
      <c r="AA32">
        <v>10.314248209681205</v>
      </c>
      <c r="AB32">
        <v>9.6697863005251339</v>
      </c>
      <c r="AC32">
        <v>7.1115533017119512</v>
      </c>
      <c r="AD32">
        <v>6.7068791642694929</v>
      </c>
      <c r="AE32">
        <v>8.0661514989867502</v>
      </c>
      <c r="AF32">
        <v>0</v>
      </c>
      <c r="AG32">
        <v>0</v>
      </c>
      <c r="AH32">
        <v>22.897916753600843</v>
      </c>
      <c r="AI32">
        <v>0</v>
      </c>
      <c r="AJ32">
        <v>0</v>
      </c>
      <c r="AK32">
        <v>13.197782188494877</v>
      </c>
      <c r="AL32">
        <v>3.1276173500000004</v>
      </c>
      <c r="AM32">
        <v>3.8679144186046517</v>
      </c>
      <c r="AN32">
        <v>0</v>
      </c>
      <c r="AO32">
        <v>0</v>
      </c>
      <c r="AP32">
        <v>0</v>
      </c>
      <c r="AQ32">
        <v>0</v>
      </c>
      <c r="AR32">
        <v>8.6452928</v>
      </c>
      <c r="AS32">
        <v>6.5845590000000005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807.74927441174225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157.24989547104218</v>
      </c>
      <c r="L33">
        <v>41.900161991228494</v>
      </c>
      <c r="M33">
        <v>0</v>
      </c>
      <c r="N33">
        <v>28.905952704104052</v>
      </c>
      <c r="O33">
        <v>23.821560971946631</v>
      </c>
      <c r="P33">
        <v>59.97176242413223</v>
      </c>
      <c r="Q33">
        <v>2.6704534681255945</v>
      </c>
      <c r="R33">
        <v>10.37818597747858</v>
      </c>
      <c r="S33">
        <v>6.4566636029874216</v>
      </c>
      <c r="T33">
        <v>0</v>
      </c>
      <c r="U33">
        <v>318.88386863685929</v>
      </c>
      <c r="V33">
        <v>5.0783104804804804</v>
      </c>
      <c r="W33">
        <v>11.356320193202146</v>
      </c>
      <c r="X33">
        <v>36.098951016280218</v>
      </c>
      <c r="Y33">
        <v>0</v>
      </c>
      <c r="Z33">
        <v>4.7874864879999999</v>
      </c>
      <c r="AA33">
        <v>10.314248209681205</v>
      </c>
      <c r="AB33">
        <v>9.6697863005251339</v>
      </c>
      <c r="AC33">
        <v>7.1115533017119512</v>
      </c>
      <c r="AD33">
        <v>6.7068791642694929</v>
      </c>
      <c r="AE33">
        <v>8.0661514989867502</v>
      </c>
      <c r="AF33">
        <v>0</v>
      </c>
      <c r="AG33">
        <v>0</v>
      </c>
      <c r="AH33">
        <v>22.897916753600843</v>
      </c>
      <c r="AI33">
        <v>0</v>
      </c>
      <c r="AJ33">
        <v>0</v>
      </c>
      <c r="AK33">
        <v>13.197782188494877</v>
      </c>
      <c r="AL33">
        <v>3.1276173500000004</v>
      </c>
      <c r="AM33">
        <v>3.8679144186046517</v>
      </c>
      <c r="AN33">
        <v>0</v>
      </c>
      <c r="AO33">
        <v>0</v>
      </c>
      <c r="AP33">
        <v>0</v>
      </c>
      <c r="AQ33">
        <v>0</v>
      </c>
      <c r="AR33">
        <v>8.6452928</v>
      </c>
      <c r="AS33">
        <v>6.5845590000000005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807.74927441174225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157.24989547104218</v>
      </c>
      <c r="L34">
        <v>41.900161991228494</v>
      </c>
      <c r="M34">
        <v>0</v>
      </c>
      <c r="N34">
        <v>28.905952704104052</v>
      </c>
      <c r="O34">
        <v>23.821560971946631</v>
      </c>
      <c r="P34">
        <v>59.97176242413223</v>
      </c>
      <c r="Q34">
        <v>2.6704534681255945</v>
      </c>
      <c r="R34">
        <v>10.37818597747858</v>
      </c>
      <c r="S34">
        <v>6.4566636029874216</v>
      </c>
      <c r="T34">
        <v>0</v>
      </c>
      <c r="U34">
        <v>318.88386863685929</v>
      </c>
      <c r="V34">
        <v>5.0783104804804804</v>
      </c>
      <c r="W34">
        <v>11.356320193202146</v>
      </c>
      <c r="X34">
        <v>36.098951016280218</v>
      </c>
      <c r="Y34">
        <v>0</v>
      </c>
      <c r="Z34">
        <v>3.1916578279999999</v>
      </c>
      <c r="AA34">
        <v>10.314248209681205</v>
      </c>
      <c r="AB34">
        <v>9.6697863005251339</v>
      </c>
      <c r="AC34">
        <v>7.1115533017119512</v>
      </c>
      <c r="AD34">
        <v>6.7068791642694929</v>
      </c>
      <c r="AE34">
        <v>8.0661514989867502</v>
      </c>
      <c r="AF34">
        <v>0</v>
      </c>
      <c r="AG34">
        <v>0</v>
      </c>
      <c r="AH34">
        <v>22.897916753600843</v>
      </c>
      <c r="AI34">
        <v>0</v>
      </c>
      <c r="AJ34">
        <v>0</v>
      </c>
      <c r="AK34">
        <v>13.197782188494877</v>
      </c>
      <c r="AL34">
        <v>3.1276173500000004</v>
      </c>
      <c r="AM34">
        <v>3.8679144186046517</v>
      </c>
      <c r="AN34">
        <v>0</v>
      </c>
      <c r="AO34">
        <v>0</v>
      </c>
      <c r="AP34">
        <v>0</v>
      </c>
      <c r="AQ34">
        <v>0</v>
      </c>
      <c r="AR34">
        <v>8.6452928</v>
      </c>
      <c r="AS34">
        <v>6.5845590000000005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806.1534457517422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157.24989547104218</v>
      </c>
      <c r="L35">
        <v>41.900161991228494</v>
      </c>
      <c r="M35">
        <v>0</v>
      </c>
      <c r="N35">
        <v>28.905952704104052</v>
      </c>
      <c r="O35">
        <v>23.821560971946631</v>
      </c>
      <c r="P35">
        <v>59.97176242413223</v>
      </c>
      <c r="Q35">
        <v>2.6704534681255945</v>
      </c>
      <c r="R35">
        <v>10.37818597747858</v>
      </c>
      <c r="S35">
        <v>6.4566636029874216</v>
      </c>
      <c r="T35">
        <v>0</v>
      </c>
      <c r="U35">
        <v>318.88386863685929</v>
      </c>
      <c r="V35">
        <v>5.0783104804804804</v>
      </c>
      <c r="W35">
        <v>11.356320193202146</v>
      </c>
      <c r="X35">
        <v>36.098951016280218</v>
      </c>
      <c r="Y35">
        <v>0</v>
      </c>
      <c r="Z35">
        <v>3.1916578279999999</v>
      </c>
      <c r="AA35">
        <v>10.314248209681205</v>
      </c>
      <c r="AB35">
        <v>9.6697863005251339</v>
      </c>
      <c r="AC35">
        <v>7.1115533017119512</v>
      </c>
      <c r="AD35">
        <v>4.471252691521574</v>
      </c>
      <c r="AE35">
        <v>8.0661514989867502</v>
      </c>
      <c r="AF35">
        <v>0</v>
      </c>
      <c r="AG35">
        <v>0</v>
      </c>
      <c r="AH35">
        <v>22.897916753600843</v>
      </c>
      <c r="AI35">
        <v>0</v>
      </c>
      <c r="AJ35">
        <v>0</v>
      </c>
      <c r="AK35">
        <v>13.197782188494877</v>
      </c>
      <c r="AL35">
        <v>3.1276173500000004</v>
      </c>
      <c r="AM35">
        <v>3.8679144186046517</v>
      </c>
      <c r="AN35">
        <v>0</v>
      </c>
      <c r="AO35">
        <v>0</v>
      </c>
      <c r="AP35">
        <v>0</v>
      </c>
      <c r="AQ35">
        <v>0</v>
      </c>
      <c r="AR35">
        <v>8.6452928</v>
      </c>
      <c r="AS35">
        <v>6.5845590000000005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803.91781927899433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157.24989547104218</v>
      </c>
      <c r="L36">
        <v>41.900161991228494</v>
      </c>
      <c r="M36">
        <v>0</v>
      </c>
      <c r="N36">
        <v>28.905952704104052</v>
      </c>
      <c r="O36">
        <v>23.821560971946631</v>
      </c>
      <c r="P36">
        <v>59.97176242413223</v>
      </c>
      <c r="Q36">
        <v>2.6704534681255945</v>
      </c>
      <c r="R36">
        <v>10.37818597747858</v>
      </c>
      <c r="S36">
        <v>6.4566636029874216</v>
      </c>
      <c r="T36">
        <v>0</v>
      </c>
      <c r="U36">
        <v>318.88386863685929</v>
      </c>
      <c r="V36">
        <v>5.0783104804804804</v>
      </c>
      <c r="W36">
        <v>11.356320193202146</v>
      </c>
      <c r="X36">
        <v>36.098951016280218</v>
      </c>
      <c r="Y36">
        <v>0</v>
      </c>
      <c r="Z36">
        <v>0</v>
      </c>
      <c r="AA36">
        <v>6.3797081944444463</v>
      </c>
      <c r="AB36">
        <v>6.4465241156789208</v>
      </c>
      <c r="AC36">
        <v>0.31159592539657605</v>
      </c>
      <c r="AD36">
        <v>2.2356264727479185</v>
      </c>
      <c r="AE36">
        <v>4.0330757494933751</v>
      </c>
      <c r="AF36">
        <v>0</v>
      </c>
      <c r="AG36">
        <v>0</v>
      </c>
      <c r="AH36">
        <v>20.394905519999998</v>
      </c>
      <c r="AI36">
        <v>0</v>
      </c>
      <c r="AJ36">
        <v>0</v>
      </c>
      <c r="AK36">
        <v>13.197782188494877</v>
      </c>
      <c r="AL36">
        <v>3.1276173500000004</v>
      </c>
      <c r="AM36">
        <v>3.8679144186046517</v>
      </c>
      <c r="AN36">
        <v>0</v>
      </c>
      <c r="AO36">
        <v>0</v>
      </c>
      <c r="AP36">
        <v>0</v>
      </c>
      <c r="AQ36">
        <v>0</v>
      </c>
      <c r="AR36">
        <v>8.6452928</v>
      </c>
      <c r="AS36">
        <v>6.5845590000000005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777.99668867272794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157.24989547104218</v>
      </c>
      <c r="L37">
        <v>41.900161991228494</v>
      </c>
      <c r="M37">
        <v>0</v>
      </c>
      <c r="N37">
        <v>28.905952704104052</v>
      </c>
      <c r="O37">
        <v>23.821560971946631</v>
      </c>
      <c r="P37">
        <v>59.97176242413223</v>
      </c>
      <c r="Q37">
        <v>2.6704534681255945</v>
      </c>
      <c r="R37">
        <v>10.37818597747858</v>
      </c>
      <c r="S37">
        <v>6.4566636029874216</v>
      </c>
      <c r="T37">
        <v>0</v>
      </c>
      <c r="U37">
        <v>318.88386863685929</v>
      </c>
      <c r="V37">
        <v>5.0783104804804804</v>
      </c>
      <c r="W37">
        <v>11.356320193202146</v>
      </c>
      <c r="X37">
        <v>36.098951016280218</v>
      </c>
      <c r="Y37">
        <v>0</v>
      </c>
      <c r="Z37">
        <v>0</v>
      </c>
      <c r="AA37">
        <v>3.4411759351851856</v>
      </c>
      <c r="AB37">
        <v>3.1971628054013506</v>
      </c>
      <c r="AC37">
        <v>0</v>
      </c>
      <c r="AD37">
        <v>1.9395255</v>
      </c>
      <c r="AE37">
        <v>4.0330757494933751</v>
      </c>
      <c r="AF37">
        <v>0</v>
      </c>
      <c r="AG37">
        <v>0</v>
      </c>
      <c r="AH37">
        <v>17.173437374699049</v>
      </c>
      <c r="AI37">
        <v>0</v>
      </c>
      <c r="AJ37">
        <v>0</v>
      </c>
      <c r="AK37">
        <v>13.197782188494877</v>
      </c>
      <c r="AL37">
        <v>3.1276173500000004</v>
      </c>
      <c r="AM37">
        <v>3.8679144186046517</v>
      </c>
      <c r="AN37">
        <v>0</v>
      </c>
      <c r="AO37">
        <v>0</v>
      </c>
      <c r="AP37">
        <v>0</v>
      </c>
      <c r="AQ37">
        <v>0</v>
      </c>
      <c r="AR37">
        <v>8.6452928</v>
      </c>
      <c r="AS37">
        <v>6.5845590000000005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767.97963005974566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157.24989547104218</v>
      </c>
      <c r="L38">
        <v>41.900161991228494</v>
      </c>
      <c r="M38">
        <v>0</v>
      </c>
      <c r="N38">
        <v>28.905952704104052</v>
      </c>
      <c r="O38">
        <v>23.821560971946631</v>
      </c>
      <c r="P38">
        <v>59.97176242413223</v>
      </c>
      <c r="Q38">
        <v>2.6704534681255945</v>
      </c>
      <c r="R38">
        <v>10.37818597747858</v>
      </c>
      <c r="S38">
        <v>6.4566636029874216</v>
      </c>
      <c r="T38">
        <v>0</v>
      </c>
      <c r="U38">
        <v>318.88386863685929</v>
      </c>
      <c r="V38">
        <v>5.0783104804804804</v>
      </c>
      <c r="W38">
        <v>11.356320193202146</v>
      </c>
      <c r="X38">
        <v>36.098951016280218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4.0330757494933751</v>
      </c>
      <c r="AF38">
        <v>0</v>
      </c>
      <c r="AG38">
        <v>0</v>
      </c>
      <c r="AH38">
        <v>17.173437374699049</v>
      </c>
      <c r="AI38">
        <v>0</v>
      </c>
      <c r="AJ38">
        <v>0</v>
      </c>
      <c r="AK38">
        <v>13.197782188494877</v>
      </c>
      <c r="AL38">
        <v>3.1276173500000004</v>
      </c>
      <c r="AM38">
        <v>3.8679144186046517</v>
      </c>
      <c r="AN38">
        <v>0</v>
      </c>
      <c r="AO38">
        <v>0</v>
      </c>
      <c r="AP38">
        <v>0</v>
      </c>
      <c r="AQ38">
        <v>0</v>
      </c>
      <c r="AR38">
        <v>8.6452928</v>
      </c>
      <c r="AS38">
        <v>6.5845590000000005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759.40176581915921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157.26901841413292</v>
      </c>
      <c r="L39">
        <v>41.900161991228494</v>
      </c>
      <c r="M39">
        <v>0</v>
      </c>
      <c r="N39">
        <v>28.905952704104052</v>
      </c>
      <c r="O39">
        <v>23.821560971946631</v>
      </c>
      <c r="P39">
        <v>57.119349805309731</v>
      </c>
      <c r="Q39">
        <v>2.6704534681255945</v>
      </c>
      <c r="R39">
        <v>10.37818597747858</v>
      </c>
      <c r="S39">
        <v>6.4566636029874216</v>
      </c>
      <c r="T39">
        <v>0</v>
      </c>
      <c r="U39">
        <v>318.88386863685929</v>
      </c>
      <c r="V39">
        <v>5.0783104804804804</v>
      </c>
      <c r="W39">
        <v>11.356320193202146</v>
      </c>
      <c r="X39">
        <v>36.098951016280218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4.0330757494933751</v>
      </c>
      <c r="AF39">
        <v>0</v>
      </c>
      <c r="AG39">
        <v>0</v>
      </c>
      <c r="AH39">
        <v>11.448958249799366</v>
      </c>
      <c r="AI39">
        <v>0</v>
      </c>
      <c r="AJ39">
        <v>0</v>
      </c>
      <c r="AK39">
        <v>13.197782188494877</v>
      </c>
      <c r="AL39">
        <v>3.1276173500000004</v>
      </c>
      <c r="AM39">
        <v>3.8679144186046517</v>
      </c>
      <c r="AN39">
        <v>0</v>
      </c>
      <c r="AO39">
        <v>0</v>
      </c>
      <c r="AP39">
        <v>0</v>
      </c>
      <c r="AQ39">
        <v>0</v>
      </c>
      <c r="AR39">
        <v>8.6452928</v>
      </c>
      <c r="AS39">
        <v>7.2430147983942916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751.50245281692207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157.24989547104218</v>
      </c>
      <c r="L40">
        <v>41.900161991228494</v>
      </c>
      <c r="M40">
        <v>0</v>
      </c>
      <c r="N40">
        <v>28.905952704104052</v>
      </c>
      <c r="O40">
        <v>23.821560971946631</v>
      </c>
      <c r="P40">
        <v>54.258854136645958</v>
      </c>
      <c r="Q40">
        <v>2.6704534681255945</v>
      </c>
      <c r="R40">
        <v>10.37818597747858</v>
      </c>
      <c r="S40">
        <v>6.4566636029874216</v>
      </c>
      <c r="T40">
        <v>0</v>
      </c>
      <c r="U40">
        <v>318.88386863685929</v>
      </c>
      <c r="V40">
        <v>5.0783104804804804</v>
      </c>
      <c r="W40">
        <v>11.356320193202146</v>
      </c>
      <c r="X40">
        <v>36.098951016280218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4.0330757494933751</v>
      </c>
      <c r="AF40">
        <v>0</v>
      </c>
      <c r="AG40">
        <v>0</v>
      </c>
      <c r="AH40">
        <v>5.7244791248996831</v>
      </c>
      <c r="AI40">
        <v>0</v>
      </c>
      <c r="AJ40">
        <v>0</v>
      </c>
      <c r="AK40">
        <v>13.197782188494877</v>
      </c>
      <c r="AL40">
        <v>3.1276173500000004</v>
      </c>
      <c r="AM40">
        <v>2.5838294205551393</v>
      </c>
      <c r="AN40">
        <v>0</v>
      </c>
      <c r="AO40">
        <v>0</v>
      </c>
      <c r="AP40">
        <v>0</v>
      </c>
      <c r="AQ40">
        <v>0</v>
      </c>
      <c r="AR40">
        <v>8.6452928</v>
      </c>
      <c r="AS40">
        <v>7.2430147983942916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741.61427008221835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157.24989547104218</v>
      </c>
      <c r="L41">
        <v>41.900161991228494</v>
      </c>
      <c r="M41">
        <v>0</v>
      </c>
      <c r="N41">
        <v>28.905952704104052</v>
      </c>
      <c r="O41">
        <v>23.821560971946631</v>
      </c>
      <c r="P41">
        <v>51.032013050985725</v>
      </c>
      <c r="Q41">
        <v>2.6704534681255945</v>
      </c>
      <c r="R41">
        <v>10.37818597747858</v>
      </c>
      <c r="S41">
        <v>6.4566636029874216</v>
      </c>
      <c r="T41">
        <v>0</v>
      </c>
      <c r="U41">
        <v>318.88386863685929</v>
      </c>
      <c r="V41">
        <v>5.0783104804804804</v>
      </c>
      <c r="W41">
        <v>11.356320193202146</v>
      </c>
      <c r="X41">
        <v>36.098951016280218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4.0330757494933751</v>
      </c>
      <c r="AF41">
        <v>0</v>
      </c>
      <c r="AG41">
        <v>0</v>
      </c>
      <c r="AH41">
        <v>4.8901421317001059</v>
      </c>
      <c r="AI41">
        <v>0</v>
      </c>
      <c r="AJ41">
        <v>0</v>
      </c>
      <c r="AK41">
        <v>13.197782188494877</v>
      </c>
      <c r="AL41">
        <v>3.1276173500000004</v>
      </c>
      <c r="AM41">
        <v>1.2919147102775697</v>
      </c>
      <c r="AN41">
        <v>0</v>
      </c>
      <c r="AO41">
        <v>0</v>
      </c>
      <c r="AP41">
        <v>0</v>
      </c>
      <c r="AQ41">
        <v>0</v>
      </c>
      <c r="AR41">
        <v>8.6452928</v>
      </c>
      <c r="AS41">
        <v>7.2430147983942916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736.261177293081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157.24989547104218</v>
      </c>
      <c r="L42">
        <v>41.900161991228494</v>
      </c>
      <c r="M42">
        <v>0</v>
      </c>
      <c r="N42">
        <v>28.905952704104052</v>
      </c>
      <c r="O42">
        <v>23.821560971946631</v>
      </c>
      <c r="P42">
        <v>51.032013050985725</v>
      </c>
      <c r="Q42">
        <v>2.6704534681255945</v>
      </c>
      <c r="R42">
        <v>10.37818597747858</v>
      </c>
      <c r="S42">
        <v>6.4566636029874216</v>
      </c>
      <c r="T42">
        <v>0</v>
      </c>
      <c r="U42">
        <v>318.88386863685929</v>
      </c>
      <c r="V42">
        <v>5.0783104804804804</v>
      </c>
      <c r="W42">
        <v>11.356320193202146</v>
      </c>
      <c r="X42">
        <v>36.098951016280218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4.0330757494933751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13.197782188494877</v>
      </c>
      <c r="AL42">
        <v>3.1276173500000004</v>
      </c>
      <c r="AM42">
        <v>1.2919147102775697</v>
      </c>
      <c r="AN42">
        <v>0</v>
      </c>
      <c r="AO42">
        <v>0</v>
      </c>
      <c r="AP42">
        <v>0</v>
      </c>
      <c r="AQ42">
        <v>0</v>
      </c>
      <c r="AR42">
        <v>8.6452928</v>
      </c>
      <c r="AS42">
        <v>7.2430147983942916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731.37103516138086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85.749763243414733</v>
      </c>
      <c r="L43">
        <v>41.900161991228494</v>
      </c>
      <c r="M43">
        <v>0</v>
      </c>
      <c r="N43">
        <v>14.181132571633237</v>
      </c>
      <c r="O43">
        <v>23.821560971946631</v>
      </c>
      <c r="P43">
        <v>51.032013050985725</v>
      </c>
      <c r="Q43">
        <v>2.6704534681255945</v>
      </c>
      <c r="R43">
        <v>10.37818597747858</v>
      </c>
      <c r="S43">
        <v>6.4566636029874216</v>
      </c>
      <c r="T43">
        <v>0</v>
      </c>
      <c r="U43">
        <v>318.88386863685929</v>
      </c>
      <c r="V43">
        <v>5.0783104804804804</v>
      </c>
      <c r="W43">
        <v>11.356320193202146</v>
      </c>
      <c r="X43">
        <v>36.098951016280218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4.0330757494933751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13.197782188494877</v>
      </c>
      <c r="AL43">
        <v>3.1276173500000004</v>
      </c>
      <c r="AM43">
        <v>1.2919147102775697</v>
      </c>
      <c r="AN43">
        <v>0</v>
      </c>
      <c r="AO43">
        <v>0</v>
      </c>
      <c r="AP43">
        <v>0</v>
      </c>
      <c r="AQ43">
        <v>0</v>
      </c>
      <c r="AR43">
        <v>8.6452928</v>
      </c>
      <c r="AS43">
        <v>5.9261032016057094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643.82917120449406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85.749763243414733</v>
      </c>
      <c r="L44">
        <v>41.900161991228494</v>
      </c>
      <c r="M44">
        <v>0</v>
      </c>
      <c r="N44">
        <v>14.181132571633237</v>
      </c>
      <c r="O44">
        <v>23.821560971946631</v>
      </c>
      <c r="P44">
        <v>51.032013050985725</v>
      </c>
      <c r="Q44">
        <v>2.6704534681255945</v>
      </c>
      <c r="R44">
        <v>10.37818597747858</v>
      </c>
      <c r="S44">
        <v>6.4566636029874216</v>
      </c>
      <c r="T44">
        <v>0</v>
      </c>
      <c r="U44">
        <v>318.88386863685929</v>
      </c>
      <c r="V44">
        <v>5.0783104804804804</v>
      </c>
      <c r="W44">
        <v>11.356320193202146</v>
      </c>
      <c r="X44">
        <v>36.098951016280218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4.0330757494933751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13.197782188494877</v>
      </c>
      <c r="AL44">
        <v>3.1276173500000004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8.6452928</v>
      </c>
      <c r="AS44">
        <v>5.9261032016057094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642.53725649421654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85.750392862261904</v>
      </c>
      <c r="L45">
        <v>23.120203539653733</v>
      </c>
      <c r="M45">
        <v>0</v>
      </c>
      <c r="N45">
        <v>14.181132571633237</v>
      </c>
      <c r="O45">
        <v>23.821560971946631</v>
      </c>
      <c r="P45">
        <v>51.032013050985725</v>
      </c>
      <c r="Q45">
        <v>2.6692808310412572</v>
      </c>
      <c r="R45">
        <v>10.376342316244594</v>
      </c>
      <c r="S45">
        <v>6.4580962423162589</v>
      </c>
      <c r="T45">
        <v>0</v>
      </c>
      <c r="U45">
        <v>318.88386863685929</v>
      </c>
      <c r="V45">
        <v>5.0793347619047626</v>
      </c>
      <c r="W45">
        <v>11.356320193202146</v>
      </c>
      <c r="X45">
        <v>36.098951016280218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4.0330757494933751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13.197782188494877</v>
      </c>
      <c r="AL45">
        <v>3.1276173500000004</v>
      </c>
      <c r="AM45">
        <v>0</v>
      </c>
      <c r="AN45">
        <v>0</v>
      </c>
      <c r="AO45">
        <v>0</v>
      </c>
      <c r="AP45">
        <v>0.1253780957577465</v>
      </c>
      <c r="AQ45">
        <v>0</v>
      </c>
      <c r="AR45">
        <v>8.6452928</v>
      </c>
      <c r="AS45">
        <v>5.596875048394292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623.55351822647003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85.750392862261904</v>
      </c>
      <c r="L46">
        <v>23.869864662056258</v>
      </c>
      <c r="M46">
        <v>0</v>
      </c>
      <c r="N46">
        <v>14.181132571633237</v>
      </c>
      <c r="O46">
        <v>23.821560971946631</v>
      </c>
      <c r="P46">
        <v>51.032013050985725</v>
      </c>
      <c r="Q46">
        <v>2.6692808310412572</v>
      </c>
      <c r="R46">
        <v>10.376342316244594</v>
      </c>
      <c r="S46">
        <v>6.4580962423162589</v>
      </c>
      <c r="T46">
        <v>0</v>
      </c>
      <c r="U46">
        <v>318.88386863685929</v>
      </c>
      <c r="V46">
        <v>5.0783104804804804</v>
      </c>
      <c r="W46">
        <v>11.356320193202146</v>
      </c>
      <c r="X46">
        <v>36.098951016280218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4.0330757494933751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13.197782188494877</v>
      </c>
      <c r="AL46">
        <v>3.1276173500000004</v>
      </c>
      <c r="AM46">
        <v>0</v>
      </c>
      <c r="AN46">
        <v>0</v>
      </c>
      <c r="AO46">
        <v>0</v>
      </c>
      <c r="AP46">
        <v>0.1253780957577465</v>
      </c>
      <c r="AQ46">
        <v>0</v>
      </c>
      <c r="AR46">
        <v>8.6452928</v>
      </c>
      <c r="AS46">
        <v>5.596875048394292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624.30215506744821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85.979573412270511</v>
      </c>
      <c r="L47">
        <v>23.120261635697094</v>
      </c>
      <c r="M47">
        <v>0</v>
      </c>
      <c r="N47">
        <v>14.181132571633237</v>
      </c>
      <c r="O47">
        <v>23.821560971946631</v>
      </c>
      <c r="P47">
        <v>51.032013050985725</v>
      </c>
      <c r="Q47">
        <v>2.6704534681255945</v>
      </c>
      <c r="R47">
        <v>10.37818597747858</v>
      </c>
      <c r="S47">
        <v>6.4566636029874216</v>
      </c>
      <c r="T47">
        <v>0</v>
      </c>
      <c r="U47">
        <v>318.88386863685929</v>
      </c>
      <c r="V47">
        <v>5.0783104804804804</v>
      </c>
      <c r="W47">
        <v>11.356320193202146</v>
      </c>
      <c r="X47">
        <v>36.098951016280218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4.0330757494933751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13.197782188494877</v>
      </c>
      <c r="AL47">
        <v>3.1276173500000004</v>
      </c>
      <c r="AM47">
        <v>0</v>
      </c>
      <c r="AN47">
        <v>0</v>
      </c>
      <c r="AO47">
        <v>0</v>
      </c>
      <c r="AP47">
        <v>1.410504783573157</v>
      </c>
      <c r="AQ47">
        <v>0</v>
      </c>
      <c r="AR47">
        <v>8.6452928</v>
      </c>
      <c r="AS47">
        <v>5.596875048394292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625.06844293790266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85.75089790104397</v>
      </c>
      <c r="L48">
        <v>23.120350745392496</v>
      </c>
      <c r="M48">
        <v>0</v>
      </c>
      <c r="N48">
        <v>14.181132571633237</v>
      </c>
      <c r="O48">
        <v>23.821560971946631</v>
      </c>
      <c r="P48">
        <v>51.032013050985725</v>
      </c>
      <c r="Q48">
        <v>2.6704534681255945</v>
      </c>
      <c r="R48">
        <v>10.37818597747858</v>
      </c>
      <c r="S48">
        <v>6.4566636029874216</v>
      </c>
      <c r="T48">
        <v>0</v>
      </c>
      <c r="U48">
        <v>318.88386863685929</v>
      </c>
      <c r="V48">
        <v>5.0783104804804804</v>
      </c>
      <c r="W48">
        <v>11.356320193202146</v>
      </c>
      <c r="X48">
        <v>36.098951016280218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4.0330757494933751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13.197782188494877</v>
      </c>
      <c r="AL48">
        <v>3.1276173500000004</v>
      </c>
      <c r="AM48">
        <v>0</v>
      </c>
      <c r="AN48">
        <v>0</v>
      </c>
      <c r="AO48">
        <v>0</v>
      </c>
      <c r="AP48">
        <v>1.410504783573157</v>
      </c>
      <c r="AQ48">
        <v>0</v>
      </c>
      <c r="AR48">
        <v>8.6452928</v>
      </c>
      <c r="AS48">
        <v>5.596875048394292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624.83985653637149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85.751333727649239</v>
      </c>
      <c r="L49">
        <v>23.120350745392496</v>
      </c>
      <c r="M49">
        <v>0</v>
      </c>
      <c r="N49">
        <v>14.18110819340974</v>
      </c>
      <c r="O49">
        <v>23.821560971946631</v>
      </c>
      <c r="P49">
        <v>51.032013050985725</v>
      </c>
      <c r="Q49">
        <v>1.9308806776246024</v>
      </c>
      <c r="R49">
        <v>10.37818597747858</v>
      </c>
      <c r="S49">
        <v>3.8497956628024195</v>
      </c>
      <c r="T49">
        <v>0</v>
      </c>
      <c r="U49">
        <v>318.88386863685929</v>
      </c>
      <c r="V49">
        <v>5.0783104804804804</v>
      </c>
      <c r="W49">
        <v>11.356320193202146</v>
      </c>
      <c r="X49">
        <v>36.098951016280218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0.47100703850350739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13.197782188494877</v>
      </c>
      <c r="AL49">
        <v>3.1276173500000004</v>
      </c>
      <c r="AM49">
        <v>0</v>
      </c>
      <c r="AN49">
        <v>0</v>
      </c>
      <c r="AO49">
        <v>0</v>
      </c>
      <c r="AP49">
        <v>1.410504783573157</v>
      </c>
      <c r="AQ49">
        <v>0</v>
      </c>
      <c r="AR49">
        <v>8.6452928</v>
      </c>
      <c r="AS49">
        <v>5.596875048394292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617.93175854307754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85.750194760537724</v>
      </c>
      <c r="L50">
        <v>23.120350745392496</v>
      </c>
      <c r="M50">
        <v>0</v>
      </c>
      <c r="N50">
        <v>14.18110819340974</v>
      </c>
      <c r="O50">
        <v>23.821560971946631</v>
      </c>
      <c r="P50">
        <v>51.032013050985725</v>
      </c>
      <c r="Q50">
        <v>1.9308806776246024</v>
      </c>
      <c r="R50">
        <v>10.37818597747858</v>
      </c>
      <c r="S50">
        <v>3.8497956628024195</v>
      </c>
      <c r="T50">
        <v>0</v>
      </c>
      <c r="U50">
        <v>318.88386863685929</v>
      </c>
      <c r="V50">
        <v>5.0783104804804804</v>
      </c>
      <c r="W50">
        <v>11.356320193202146</v>
      </c>
      <c r="X50">
        <v>36.098951016280218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0.47100703850350739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13.197782188494877</v>
      </c>
      <c r="AL50">
        <v>3.1276173500000004</v>
      </c>
      <c r="AM50">
        <v>0</v>
      </c>
      <c r="AN50">
        <v>0</v>
      </c>
      <c r="AO50">
        <v>0</v>
      </c>
      <c r="AP50">
        <v>1.410504783573157</v>
      </c>
      <c r="AQ50">
        <v>0</v>
      </c>
      <c r="AR50">
        <v>8.6452928</v>
      </c>
      <c r="AS50">
        <v>5.596875048394292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617.93061957596603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85.752004630542473</v>
      </c>
      <c r="L51">
        <v>23.120350745392496</v>
      </c>
      <c r="M51">
        <v>0</v>
      </c>
      <c r="N51">
        <v>14.18110819340974</v>
      </c>
      <c r="O51">
        <v>23.821560971946631</v>
      </c>
      <c r="P51">
        <v>51.032013050985725</v>
      </c>
      <c r="Q51">
        <v>1.9277956952965234</v>
      </c>
      <c r="R51">
        <v>10.37818597747858</v>
      </c>
      <c r="S51">
        <v>3.8520969925471289</v>
      </c>
      <c r="T51">
        <v>0</v>
      </c>
      <c r="U51">
        <v>318.88386863685929</v>
      </c>
      <c r="V51">
        <v>5.0783104804804804</v>
      </c>
      <c r="W51">
        <v>11.356320193202146</v>
      </c>
      <c r="X51">
        <v>36.098951016280218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0.47100703850350739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13.197782188494877</v>
      </c>
      <c r="AL51">
        <v>3.1276173500000004</v>
      </c>
      <c r="AM51">
        <v>0</v>
      </c>
      <c r="AN51">
        <v>0</v>
      </c>
      <c r="AO51">
        <v>0</v>
      </c>
      <c r="AP51">
        <v>1.410504783573157</v>
      </c>
      <c r="AQ51">
        <v>0</v>
      </c>
      <c r="AR51">
        <v>8.6452928</v>
      </c>
      <c r="AS51">
        <v>5.596875048394292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617.93164579338736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85.751185916909421</v>
      </c>
      <c r="L52">
        <v>23.121344243938154</v>
      </c>
      <c r="M52">
        <v>0</v>
      </c>
      <c r="N52">
        <v>14.18110819340974</v>
      </c>
      <c r="O52">
        <v>23.821560971946631</v>
      </c>
      <c r="P52">
        <v>51.032013050985725</v>
      </c>
      <c r="Q52">
        <v>1.9277956952965234</v>
      </c>
      <c r="R52">
        <v>10.37818597747858</v>
      </c>
      <c r="S52">
        <v>3.8520969925471289</v>
      </c>
      <c r="T52">
        <v>0</v>
      </c>
      <c r="U52">
        <v>318.88386863685929</v>
      </c>
      <c r="V52">
        <v>5.0783104804804804</v>
      </c>
      <c r="W52">
        <v>11.356320193202146</v>
      </c>
      <c r="X52">
        <v>36.098951016280218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0.47100703850350739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13.197782188494877</v>
      </c>
      <c r="AL52">
        <v>3.1276173500000004</v>
      </c>
      <c r="AM52">
        <v>0</v>
      </c>
      <c r="AN52">
        <v>0</v>
      </c>
      <c r="AO52">
        <v>0</v>
      </c>
      <c r="AP52">
        <v>1.410504783573157</v>
      </c>
      <c r="AQ52">
        <v>0</v>
      </c>
      <c r="AR52">
        <v>8.6452928</v>
      </c>
      <c r="AS52">
        <v>5.596875048394292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617.93182057829995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85.751185916909421</v>
      </c>
      <c r="L53">
        <v>23.121344243938154</v>
      </c>
      <c r="M53">
        <v>0</v>
      </c>
      <c r="N53">
        <v>14.18110819340974</v>
      </c>
      <c r="O53">
        <v>23.821560971946631</v>
      </c>
      <c r="P53">
        <v>51.032013050985725</v>
      </c>
      <c r="Q53">
        <v>1.9282083366459624</v>
      </c>
      <c r="R53">
        <v>10.37818597747858</v>
      </c>
      <c r="S53">
        <v>3.9017465217391294</v>
      </c>
      <c r="T53">
        <v>0</v>
      </c>
      <c r="U53">
        <v>318.88386863685929</v>
      </c>
      <c r="V53">
        <v>5.0783104804804804</v>
      </c>
      <c r="W53">
        <v>11.356320193202146</v>
      </c>
      <c r="X53">
        <v>36.098951016280218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0.47100703850350739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13.197782188494877</v>
      </c>
      <c r="AL53">
        <v>3.1276173500000004</v>
      </c>
      <c r="AM53">
        <v>0</v>
      </c>
      <c r="AN53">
        <v>0</v>
      </c>
      <c r="AO53">
        <v>0</v>
      </c>
      <c r="AP53">
        <v>1.4731937044732399</v>
      </c>
      <c r="AQ53">
        <v>0</v>
      </c>
      <c r="AR53">
        <v>8.6452928</v>
      </c>
      <c r="AS53">
        <v>6.2553311008028549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618.70302772215007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85.751185916909421</v>
      </c>
      <c r="L54">
        <v>23.121344243938154</v>
      </c>
      <c r="M54">
        <v>0</v>
      </c>
      <c r="N54">
        <v>14.18110819340974</v>
      </c>
      <c r="O54">
        <v>23.821560971946631</v>
      </c>
      <c r="P54">
        <v>51.032013050985725</v>
      </c>
      <c r="Q54">
        <v>1.9282083366459624</v>
      </c>
      <c r="R54">
        <v>10.373530671375921</v>
      </c>
      <c r="S54">
        <v>3.8519842468733003</v>
      </c>
      <c r="T54">
        <v>0</v>
      </c>
      <c r="U54">
        <v>318.88386863685929</v>
      </c>
      <c r="V54">
        <v>5.0783104804804804</v>
      </c>
      <c r="W54">
        <v>11.356320193202146</v>
      </c>
      <c r="X54">
        <v>36.098951016280218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0.47100703850350739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13.197782188494877</v>
      </c>
      <c r="AL54">
        <v>3.1276173500000004</v>
      </c>
      <c r="AM54">
        <v>0</v>
      </c>
      <c r="AN54">
        <v>0</v>
      </c>
      <c r="AO54">
        <v>0</v>
      </c>
      <c r="AP54">
        <v>1.4731937044732399</v>
      </c>
      <c r="AQ54">
        <v>0</v>
      </c>
      <c r="AR54">
        <v>8.6452928</v>
      </c>
      <c r="AS54">
        <v>6.2553311008028549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618.64861014118162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85.751185916909421</v>
      </c>
      <c r="L55">
        <v>23.121344243938154</v>
      </c>
      <c r="M55">
        <v>0</v>
      </c>
      <c r="N55">
        <v>14.18110819340974</v>
      </c>
      <c r="O55">
        <v>23.821560971946631</v>
      </c>
      <c r="P55">
        <v>51.032013050985725</v>
      </c>
      <c r="Q55">
        <v>1.9282083366459624</v>
      </c>
      <c r="R55">
        <v>5.5709314132708263</v>
      </c>
      <c r="S55">
        <v>3.8519842468733003</v>
      </c>
      <c r="T55">
        <v>0</v>
      </c>
      <c r="U55">
        <v>318.88386863685929</v>
      </c>
      <c r="V55">
        <v>5.0783104804804804</v>
      </c>
      <c r="W55">
        <v>11.356320193202146</v>
      </c>
      <c r="X55">
        <v>36.098951016280218</v>
      </c>
      <c r="Y55">
        <v>0</v>
      </c>
      <c r="Z55">
        <v>1.5958289139999999</v>
      </c>
      <c r="AA55">
        <v>0</v>
      </c>
      <c r="AB55">
        <v>0</v>
      </c>
      <c r="AC55">
        <v>0</v>
      </c>
      <c r="AD55">
        <v>0</v>
      </c>
      <c r="AE55">
        <v>0.47100703850350739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13.197782188494877</v>
      </c>
      <c r="AL55">
        <v>3.1276173500000004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8.6452928</v>
      </c>
      <c r="AS55">
        <v>6.5845590000000005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614.29787399180032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85.751185916909421</v>
      </c>
      <c r="L56">
        <v>23.121344243938154</v>
      </c>
      <c r="M56">
        <v>0</v>
      </c>
      <c r="N56">
        <v>14.18110819340974</v>
      </c>
      <c r="O56">
        <v>23.821560971946631</v>
      </c>
      <c r="P56">
        <v>51.032013050985725</v>
      </c>
      <c r="Q56">
        <v>1.9294993514915693</v>
      </c>
      <c r="R56">
        <v>5.9996849132176244</v>
      </c>
      <c r="S56">
        <v>3.8564977316915101</v>
      </c>
      <c r="T56">
        <v>0</v>
      </c>
      <c r="U56">
        <v>318.88386863685929</v>
      </c>
      <c r="V56">
        <v>5.0783104804804804</v>
      </c>
      <c r="W56">
        <v>11.356320193202146</v>
      </c>
      <c r="X56">
        <v>36.098951016280218</v>
      </c>
      <c r="Y56">
        <v>0</v>
      </c>
      <c r="Z56">
        <v>1.5958289139999999</v>
      </c>
      <c r="AA56">
        <v>0</v>
      </c>
      <c r="AB56">
        <v>0</v>
      </c>
      <c r="AC56">
        <v>0</v>
      </c>
      <c r="AD56">
        <v>0</v>
      </c>
      <c r="AE56">
        <v>0.47100703850350739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13.197782188494877</v>
      </c>
      <c r="AL56">
        <v>3.1276173500000004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8.6452928</v>
      </c>
      <c r="AS56">
        <v>6.5845590000000005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614.73243199141098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85.751185916909421</v>
      </c>
      <c r="L57">
        <v>23.121344243938154</v>
      </c>
      <c r="M57">
        <v>0</v>
      </c>
      <c r="N57">
        <v>14.18110819340974</v>
      </c>
      <c r="O57">
        <v>23.821560971946631</v>
      </c>
      <c r="P57">
        <v>51.032013050985725</v>
      </c>
      <c r="Q57">
        <v>1.9294993514915693</v>
      </c>
      <c r="R57">
        <v>5.2695876350476185</v>
      </c>
      <c r="S57">
        <v>3.8564977316915101</v>
      </c>
      <c r="T57">
        <v>0</v>
      </c>
      <c r="U57">
        <v>318.88386863685929</v>
      </c>
      <c r="V57">
        <v>5.0783104804804804</v>
      </c>
      <c r="W57">
        <v>11.356320193202146</v>
      </c>
      <c r="X57">
        <v>36.098951016280218</v>
      </c>
      <c r="Y57">
        <v>0</v>
      </c>
      <c r="Z57">
        <v>1.5958289139999999</v>
      </c>
      <c r="AA57">
        <v>0</v>
      </c>
      <c r="AB57">
        <v>0</v>
      </c>
      <c r="AC57">
        <v>0</v>
      </c>
      <c r="AD57">
        <v>0</v>
      </c>
      <c r="AE57">
        <v>0.47100703850350739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13.197782188494877</v>
      </c>
      <c r="AL57">
        <v>3.1276173500000004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8.6452928</v>
      </c>
      <c r="AS57">
        <v>6.5845590000000005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614.002334713241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85.751185916909421</v>
      </c>
      <c r="L58">
        <v>23.121344243938154</v>
      </c>
      <c r="M58">
        <v>0</v>
      </c>
      <c r="N58">
        <v>14.18110819340974</v>
      </c>
      <c r="O58">
        <v>23.821560971946631</v>
      </c>
      <c r="P58">
        <v>51.032013050985725</v>
      </c>
      <c r="Q58">
        <v>1.9294993514915693</v>
      </c>
      <c r="R58">
        <v>5.9996849132176244</v>
      </c>
      <c r="S58">
        <v>3.8564977316915101</v>
      </c>
      <c r="T58">
        <v>0</v>
      </c>
      <c r="U58">
        <v>318.88386863685929</v>
      </c>
      <c r="V58">
        <v>5.0793347619047626</v>
      </c>
      <c r="W58">
        <v>11.356320193202146</v>
      </c>
      <c r="X58">
        <v>36.098951016280218</v>
      </c>
      <c r="Y58">
        <v>0</v>
      </c>
      <c r="Z58">
        <v>1.5958289139999999</v>
      </c>
      <c r="AA58">
        <v>0</v>
      </c>
      <c r="AB58">
        <v>0</v>
      </c>
      <c r="AC58">
        <v>0</v>
      </c>
      <c r="AD58">
        <v>0</v>
      </c>
      <c r="AE58">
        <v>0.47100703850350739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13.197782188494877</v>
      </c>
      <c r="AL58">
        <v>3.1276173500000004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8.6452928</v>
      </c>
      <c r="AS58">
        <v>6.5845590000000005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614.73345627283527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85.751185916909421</v>
      </c>
      <c r="L59">
        <v>23.121344243938154</v>
      </c>
      <c r="M59">
        <v>0</v>
      </c>
      <c r="N59">
        <v>14.18110819340974</v>
      </c>
      <c r="O59">
        <v>23.821560971946631</v>
      </c>
      <c r="P59">
        <v>51.032013050985725</v>
      </c>
      <c r="Q59">
        <v>1.9282083366459624</v>
      </c>
      <c r="R59">
        <v>5.5709314132708263</v>
      </c>
      <c r="S59">
        <v>3.8505092138193691</v>
      </c>
      <c r="T59">
        <v>0</v>
      </c>
      <c r="U59">
        <v>318.88386863685929</v>
      </c>
      <c r="V59">
        <v>5.0702987587763291</v>
      </c>
      <c r="W59">
        <v>11.356320193202146</v>
      </c>
      <c r="X59">
        <v>36.098951016280218</v>
      </c>
      <c r="Y59">
        <v>0</v>
      </c>
      <c r="Z59">
        <v>1.5958289139999999</v>
      </c>
      <c r="AA59">
        <v>0</v>
      </c>
      <c r="AB59">
        <v>0</v>
      </c>
      <c r="AC59">
        <v>0</v>
      </c>
      <c r="AD59">
        <v>0</v>
      </c>
      <c r="AE59">
        <v>0.47100703850350739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13.197782188494877</v>
      </c>
      <c r="AL59">
        <v>3.1276173500000004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8.6452928</v>
      </c>
      <c r="AS59">
        <v>6.5845590000000005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614.28838723704223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85.751185916909421</v>
      </c>
      <c r="L60">
        <v>23.121344243938154</v>
      </c>
      <c r="M60">
        <v>0</v>
      </c>
      <c r="N60">
        <v>14.18110819340974</v>
      </c>
      <c r="O60">
        <v>23.821560971946631</v>
      </c>
      <c r="P60">
        <v>51.032013050985725</v>
      </c>
      <c r="Q60">
        <v>1.9282083366459624</v>
      </c>
      <c r="R60">
        <v>5.5709314132708263</v>
      </c>
      <c r="S60">
        <v>3.8519842468733003</v>
      </c>
      <c r="T60">
        <v>0</v>
      </c>
      <c r="U60">
        <v>318.88386863685929</v>
      </c>
      <c r="V60">
        <v>5.0783104804804804</v>
      </c>
      <c r="W60">
        <v>11.356320193202146</v>
      </c>
      <c r="X60">
        <v>36.098951016280218</v>
      </c>
      <c r="Y60">
        <v>0</v>
      </c>
      <c r="Z60">
        <v>1.5958289139999999</v>
      </c>
      <c r="AA60">
        <v>0</v>
      </c>
      <c r="AB60">
        <v>0</v>
      </c>
      <c r="AC60">
        <v>0</v>
      </c>
      <c r="AD60">
        <v>0</v>
      </c>
      <c r="AE60">
        <v>0.47100703850350739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13.197782188494877</v>
      </c>
      <c r="AL60">
        <v>3.1276173500000004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8.6452928</v>
      </c>
      <c r="AS60">
        <v>6.5845590000000005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614.29787399180032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85.751185916909421</v>
      </c>
      <c r="L61">
        <v>23.121344243938154</v>
      </c>
      <c r="M61">
        <v>0</v>
      </c>
      <c r="N61">
        <v>14.18110819340974</v>
      </c>
      <c r="O61">
        <v>23.821560971946631</v>
      </c>
      <c r="P61">
        <v>51.032013050985725</v>
      </c>
      <c r="Q61">
        <v>1.9282083366459624</v>
      </c>
      <c r="R61">
        <v>5.5709314132708263</v>
      </c>
      <c r="S61">
        <v>3.8519842468733003</v>
      </c>
      <c r="T61">
        <v>0</v>
      </c>
      <c r="U61">
        <v>318.88386863685929</v>
      </c>
      <c r="V61">
        <v>5.0783104804804804</v>
      </c>
      <c r="W61">
        <v>11.356320193202146</v>
      </c>
      <c r="X61">
        <v>36.098951016280218</v>
      </c>
      <c r="Y61">
        <v>0</v>
      </c>
      <c r="Z61">
        <v>1.5958289139999999</v>
      </c>
      <c r="AA61">
        <v>0</v>
      </c>
      <c r="AB61">
        <v>0</v>
      </c>
      <c r="AC61">
        <v>0</v>
      </c>
      <c r="AD61">
        <v>0</v>
      </c>
      <c r="AE61">
        <v>0.47100703850350739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13.197782188494877</v>
      </c>
      <c r="AL61">
        <v>3.1276173500000004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8.6452928</v>
      </c>
      <c r="AS61">
        <v>7.2430147983942916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614.95632979019456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85.751185916909421</v>
      </c>
      <c r="L62">
        <v>23.121344243938154</v>
      </c>
      <c r="M62">
        <v>0</v>
      </c>
      <c r="N62">
        <v>14.18110819340974</v>
      </c>
      <c r="O62">
        <v>23.821560971946631</v>
      </c>
      <c r="P62">
        <v>51.032013050985725</v>
      </c>
      <c r="Q62">
        <v>1.9282083366459624</v>
      </c>
      <c r="R62">
        <v>5.5709314132708263</v>
      </c>
      <c r="S62">
        <v>3.8519842468733003</v>
      </c>
      <c r="T62">
        <v>0</v>
      </c>
      <c r="U62">
        <v>318.88386863685929</v>
      </c>
      <c r="V62">
        <v>5.0783104804804804</v>
      </c>
      <c r="W62">
        <v>11.356320193202146</v>
      </c>
      <c r="X62">
        <v>36.098951016280218</v>
      </c>
      <c r="Y62">
        <v>0</v>
      </c>
      <c r="Z62">
        <v>1.5958289139999999</v>
      </c>
      <c r="AA62">
        <v>0</v>
      </c>
      <c r="AB62">
        <v>0</v>
      </c>
      <c r="AC62">
        <v>0</v>
      </c>
      <c r="AD62">
        <v>0</v>
      </c>
      <c r="AE62">
        <v>0.47100703850350739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13.197782188494877</v>
      </c>
      <c r="AL62">
        <v>3.1276173500000004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8.6452928</v>
      </c>
      <c r="AS62">
        <v>7.2430147983942916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614.95632979019456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85.751185916909421</v>
      </c>
      <c r="L63">
        <v>23.121344243938154</v>
      </c>
      <c r="M63">
        <v>0</v>
      </c>
      <c r="N63">
        <v>14.18110819340974</v>
      </c>
      <c r="O63">
        <v>23.821560971946631</v>
      </c>
      <c r="P63">
        <v>51.032013050985725</v>
      </c>
      <c r="Q63">
        <v>1.9282083366459624</v>
      </c>
      <c r="R63">
        <v>5.5709314132708263</v>
      </c>
      <c r="S63">
        <v>3.8519842468733003</v>
      </c>
      <c r="T63">
        <v>0</v>
      </c>
      <c r="U63">
        <v>318.88386863685929</v>
      </c>
      <c r="V63">
        <v>5.0783104804804804</v>
      </c>
      <c r="W63">
        <v>11.356320193202146</v>
      </c>
      <c r="X63">
        <v>36.098951016280218</v>
      </c>
      <c r="Y63">
        <v>0</v>
      </c>
      <c r="Z63">
        <v>1.5958289139999999</v>
      </c>
      <c r="AA63">
        <v>0</v>
      </c>
      <c r="AB63">
        <v>0</v>
      </c>
      <c r="AC63">
        <v>0</v>
      </c>
      <c r="AD63">
        <v>0</v>
      </c>
      <c r="AE63">
        <v>0.47100703850350739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13.197782188494877</v>
      </c>
      <c r="AL63">
        <v>3.1276173500000004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8.6452928</v>
      </c>
      <c r="AS63">
        <v>7.2430147983942916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614.95632979019456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85.751185916909421</v>
      </c>
      <c r="L64">
        <v>23.121344243938154</v>
      </c>
      <c r="M64">
        <v>0</v>
      </c>
      <c r="N64">
        <v>14.18110819340974</v>
      </c>
      <c r="O64">
        <v>23.821560971946631</v>
      </c>
      <c r="P64">
        <v>51.032013050985725</v>
      </c>
      <c r="Q64">
        <v>1.9282083366459624</v>
      </c>
      <c r="R64">
        <v>10.373530671375921</v>
      </c>
      <c r="S64">
        <v>3.8519842468733003</v>
      </c>
      <c r="T64">
        <v>0</v>
      </c>
      <c r="U64">
        <v>318.88386863685929</v>
      </c>
      <c r="V64">
        <v>5.0783104804804804</v>
      </c>
      <c r="W64">
        <v>11.356320193202146</v>
      </c>
      <c r="X64">
        <v>36.098951016280218</v>
      </c>
      <c r="Y64">
        <v>0</v>
      </c>
      <c r="Z64">
        <v>1.5958289139999999</v>
      </c>
      <c r="AA64">
        <v>0</v>
      </c>
      <c r="AB64">
        <v>0</v>
      </c>
      <c r="AC64">
        <v>0</v>
      </c>
      <c r="AD64">
        <v>0</v>
      </c>
      <c r="AE64">
        <v>0.47100703850350739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13.197782188494877</v>
      </c>
      <c r="AL64">
        <v>3.1276173500000004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8.6452928</v>
      </c>
      <c r="AS64">
        <v>7.2430147983942916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619.75892904829971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85.751185916909421</v>
      </c>
      <c r="L65">
        <v>23.121344243938154</v>
      </c>
      <c r="M65">
        <v>0</v>
      </c>
      <c r="N65">
        <v>14.18110819340974</v>
      </c>
      <c r="O65">
        <v>23.821560971946631</v>
      </c>
      <c r="P65">
        <v>51.032013050985725</v>
      </c>
      <c r="Q65">
        <v>1.9282083366459624</v>
      </c>
      <c r="R65">
        <v>10.373530671375921</v>
      </c>
      <c r="S65">
        <v>3.8519842468733003</v>
      </c>
      <c r="T65">
        <v>0</v>
      </c>
      <c r="U65">
        <v>318.88386863685929</v>
      </c>
      <c r="V65">
        <v>5.0783104804804804</v>
      </c>
      <c r="W65">
        <v>11.356320193202146</v>
      </c>
      <c r="X65">
        <v>36.098951016280218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0.47100703850350739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13.197782188494877</v>
      </c>
      <c r="AL65">
        <v>0.71082225197934601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8.6452928</v>
      </c>
      <c r="AS65">
        <v>7.2430147983942916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615.74630503627907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85.751185916909421</v>
      </c>
      <c r="L66">
        <v>23.121344243938154</v>
      </c>
      <c r="M66">
        <v>0</v>
      </c>
      <c r="N66">
        <v>14.18110819340974</v>
      </c>
      <c r="O66">
        <v>23.821560971946631</v>
      </c>
      <c r="P66">
        <v>51.032013050985725</v>
      </c>
      <c r="Q66">
        <v>1.9282083366459624</v>
      </c>
      <c r="R66">
        <v>10.373530671375921</v>
      </c>
      <c r="S66">
        <v>3.8519842468733003</v>
      </c>
      <c r="T66">
        <v>0</v>
      </c>
      <c r="U66">
        <v>318.88386863685929</v>
      </c>
      <c r="V66">
        <v>5.0783104804804804</v>
      </c>
      <c r="W66">
        <v>11.356320193202146</v>
      </c>
      <c r="X66">
        <v>36.098951016280218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4.0330757494933751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13.197782188494877</v>
      </c>
      <c r="AL66">
        <v>0.71082225197934601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8.6452928</v>
      </c>
      <c r="AS66">
        <v>7.2430147983942916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619.30837374726889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85.749996852286912</v>
      </c>
      <c r="L67">
        <v>23.120244209594915</v>
      </c>
      <c r="M67">
        <v>0</v>
      </c>
      <c r="N67">
        <v>14.18110819340974</v>
      </c>
      <c r="O67">
        <v>23.821560971946631</v>
      </c>
      <c r="P67">
        <v>51.032013050985725</v>
      </c>
      <c r="Q67">
        <v>1.9295157603393425</v>
      </c>
      <c r="R67">
        <v>10.376342316244594</v>
      </c>
      <c r="S67">
        <v>3.8497956628024195</v>
      </c>
      <c r="T67">
        <v>0</v>
      </c>
      <c r="U67">
        <v>318.88386863685929</v>
      </c>
      <c r="V67">
        <v>5.0783104804804804</v>
      </c>
      <c r="W67">
        <v>11.356320193202146</v>
      </c>
      <c r="X67">
        <v>36.098951016280218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4.0330757494933751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13.197782188494877</v>
      </c>
      <c r="AL67">
        <v>0.71082225197934601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8.6452928</v>
      </c>
      <c r="AS67">
        <v>7.2430147983942916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619.30801513279425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85.647379777539115</v>
      </c>
      <c r="L68">
        <v>23.120203539653733</v>
      </c>
      <c r="M68">
        <v>0</v>
      </c>
      <c r="N68">
        <v>14.18110819340974</v>
      </c>
      <c r="O68">
        <v>23.821560971946631</v>
      </c>
      <c r="P68">
        <v>51.032013050985725</v>
      </c>
      <c r="Q68">
        <v>2.6692808310412572</v>
      </c>
      <c r="R68">
        <v>10.376342316244594</v>
      </c>
      <c r="S68">
        <v>6.4395733535985702</v>
      </c>
      <c r="T68">
        <v>0</v>
      </c>
      <c r="U68">
        <v>318.88386863685929</v>
      </c>
      <c r="V68">
        <v>5.0793347619047626</v>
      </c>
      <c r="W68">
        <v>11.356320193202146</v>
      </c>
      <c r="X68">
        <v>36.098951016280218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4.0330757494933751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13.197782188494877</v>
      </c>
      <c r="AL68">
        <v>0.71082225197934601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8.6452928</v>
      </c>
      <c r="AS68">
        <v>7.2430147983942916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622.53592443102764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156.98118324182914</v>
      </c>
      <c r="L69">
        <v>41.900161991228494</v>
      </c>
      <c r="M69">
        <v>0</v>
      </c>
      <c r="N69">
        <v>14.18110819340974</v>
      </c>
      <c r="O69">
        <v>23.821560971946631</v>
      </c>
      <c r="P69">
        <v>51.032013050985725</v>
      </c>
      <c r="Q69">
        <v>2.6704534681255945</v>
      </c>
      <c r="R69">
        <v>10.37818597747858</v>
      </c>
      <c r="S69">
        <v>6.4566636029874216</v>
      </c>
      <c r="T69">
        <v>0</v>
      </c>
      <c r="U69">
        <v>318.88386863685929</v>
      </c>
      <c r="V69">
        <v>5.0783104804804804</v>
      </c>
      <c r="W69">
        <v>11.356320193202146</v>
      </c>
      <c r="X69">
        <v>36.098951016280218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4.0330757494933751</v>
      </c>
      <c r="AF69">
        <v>0</v>
      </c>
      <c r="AG69">
        <v>0</v>
      </c>
      <c r="AH69">
        <v>5.5622469599999995</v>
      </c>
      <c r="AI69">
        <v>0</v>
      </c>
      <c r="AJ69">
        <v>0</v>
      </c>
      <c r="AK69">
        <v>13.197782188494877</v>
      </c>
      <c r="AL69">
        <v>0.71082225197934601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8.6452928</v>
      </c>
      <c r="AS69">
        <v>6.0907171512042826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717.07871792598553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157.25188292799314</v>
      </c>
      <c r="L70">
        <v>41.900161991228494</v>
      </c>
      <c r="M70">
        <v>0</v>
      </c>
      <c r="N70">
        <v>14.18110819340974</v>
      </c>
      <c r="O70">
        <v>23.821560971946631</v>
      </c>
      <c r="P70">
        <v>51.032013050985725</v>
      </c>
      <c r="Q70">
        <v>2.6704534681255945</v>
      </c>
      <c r="R70">
        <v>10.37818597747858</v>
      </c>
      <c r="S70">
        <v>6.4566636029874216</v>
      </c>
      <c r="T70">
        <v>0</v>
      </c>
      <c r="U70">
        <v>318.88386863685929</v>
      </c>
      <c r="V70">
        <v>5.0783104804804804</v>
      </c>
      <c r="W70">
        <v>11.356320193202146</v>
      </c>
      <c r="X70">
        <v>36.098951016280218</v>
      </c>
      <c r="Y70">
        <v>0</v>
      </c>
      <c r="Z70">
        <v>1.5958289139999999</v>
      </c>
      <c r="AA70">
        <v>3.4025110370370379</v>
      </c>
      <c r="AB70">
        <v>0</v>
      </c>
      <c r="AC70">
        <v>0</v>
      </c>
      <c r="AD70">
        <v>0</v>
      </c>
      <c r="AE70">
        <v>4.0330757494933751</v>
      </c>
      <c r="AF70">
        <v>0</v>
      </c>
      <c r="AG70">
        <v>0</v>
      </c>
      <c r="AH70">
        <v>10.197452759999999</v>
      </c>
      <c r="AI70">
        <v>0</v>
      </c>
      <c r="AJ70">
        <v>0</v>
      </c>
      <c r="AK70">
        <v>13.197782188494877</v>
      </c>
      <c r="AL70">
        <v>0.71082225197934601</v>
      </c>
      <c r="AM70">
        <v>1.2919147102775697</v>
      </c>
      <c r="AN70">
        <v>0</v>
      </c>
      <c r="AO70">
        <v>0</v>
      </c>
      <c r="AP70">
        <v>0</v>
      </c>
      <c r="AQ70">
        <v>0</v>
      </c>
      <c r="AR70">
        <v>8.6452928</v>
      </c>
      <c r="AS70">
        <v>6.0907171512042826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728.27487807346392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157.24989547104218</v>
      </c>
      <c r="L71">
        <v>41.900161991228494</v>
      </c>
      <c r="M71">
        <v>0</v>
      </c>
      <c r="N71">
        <v>14.18110819340974</v>
      </c>
      <c r="O71">
        <v>23.821560971946631</v>
      </c>
      <c r="P71">
        <v>51.032013050985725</v>
      </c>
      <c r="Q71">
        <v>2.6704534681255945</v>
      </c>
      <c r="R71">
        <v>10.37818597747858</v>
      </c>
      <c r="S71">
        <v>6.4566636029874216</v>
      </c>
      <c r="T71">
        <v>0</v>
      </c>
      <c r="U71">
        <v>318.88386863685929</v>
      </c>
      <c r="V71">
        <v>5.0783104804804804</v>
      </c>
      <c r="W71">
        <v>11.356320193202146</v>
      </c>
      <c r="X71">
        <v>36.098951016280218</v>
      </c>
      <c r="Y71">
        <v>0</v>
      </c>
      <c r="Z71">
        <v>1.5958289139999999</v>
      </c>
      <c r="AA71">
        <v>3.4025110370370379</v>
      </c>
      <c r="AB71">
        <v>0.81560281350337593</v>
      </c>
      <c r="AC71">
        <v>0</v>
      </c>
      <c r="AD71">
        <v>0</v>
      </c>
      <c r="AE71">
        <v>4.0330757494933751</v>
      </c>
      <c r="AF71">
        <v>0</v>
      </c>
      <c r="AG71">
        <v>0</v>
      </c>
      <c r="AH71">
        <v>17.150261459999999</v>
      </c>
      <c r="AI71">
        <v>0</v>
      </c>
      <c r="AJ71">
        <v>0</v>
      </c>
      <c r="AK71">
        <v>13.197782188494877</v>
      </c>
      <c r="AL71">
        <v>0.71082225197934601</v>
      </c>
      <c r="AM71">
        <v>2.5838294205551393</v>
      </c>
      <c r="AN71">
        <v>0</v>
      </c>
      <c r="AO71">
        <v>0</v>
      </c>
      <c r="AP71">
        <v>0</v>
      </c>
      <c r="AQ71">
        <v>0</v>
      </c>
      <c r="AR71">
        <v>8.6452928</v>
      </c>
      <c r="AS71">
        <v>6.0907171512042826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737.33321684029397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157.31975489338302</v>
      </c>
      <c r="L72">
        <v>41.900161991228494</v>
      </c>
      <c r="M72">
        <v>0</v>
      </c>
      <c r="N72">
        <v>14.18110819340974</v>
      </c>
      <c r="O72">
        <v>23.821560971946631</v>
      </c>
      <c r="P72">
        <v>51.032013050985725</v>
      </c>
      <c r="Q72">
        <v>2.6704534681255945</v>
      </c>
      <c r="R72">
        <v>10.37818597747858</v>
      </c>
      <c r="S72">
        <v>6.4566636029874216</v>
      </c>
      <c r="T72">
        <v>0</v>
      </c>
      <c r="U72">
        <v>318.88386863685929</v>
      </c>
      <c r="V72">
        <v>5.0783104804804804</v>
      </c>
      <c r="W72">
        <v>11.356320193202146</v>
      </c>
      <c r="X72">
        <v>36.098951016280218</v>
      </c>
      <c r="Y72">
        <v>0</v>
      </c>
      <c r="Z72">
        <v>1.5958289139999999</v>
      </c>
      <c r="AA72">
        <v>3.4025110370370379</v>
      </c>
      <c r="AB72">
        <v>3.2232621848462122</v>
      </c>
      <c r="AC72">
        <v>0.31159592539657605</v>
      </c>
      <c r="AD72">
        <v>2.2356264727479185</v>
      </c>
      <c r="AE72">
        <v>4.0330757494933751</v>
      </c>
      <c r="AF72">
        <v>0</v>
      </c>
      <c r="AG72">
        <v>0</v>
      </c>
      <c r="AH72">
        <v>22.897916753600843</v>
      </c>
      <c r="AI72">
        <v>0</v>
      </c>
      <c r="AJ72">
        <v>0</v>
      </c>
      <c r="AK72">
        <v>13.197782188494877</v>
      </c>
      <c r="AL72">
        <v>3.1276173500000004</v>
      </c>
      <c r="AM72">
        <v>3.8679144186046517</v>
      </c>
      <c r="AN72">
        <v>0</v>
      </c>
      <c r="AO72">
        <v>0</v>
      </c>
      <c r="AP72">
        <v>0</v>
      </c>
      <c r="AQ72">
        <v>0</v>
      </c>
      <c r="AR72">
        <v>8.6452928</v>
      </c>
      <c r="AS72">
        <v>6.0907171512042826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751.80649342179311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157.3196441202401</v>
      </c>
      <c r="L73">
        <v>41.900161991228494</v>
      </c>
      <c r="M73">
        <v>0</v>
      </c>
      <c r="N73">
        <v>14.18110819340974</v>
      </c>
      <c r="O73">
        <v>23.821560971946631</v>
      </c>
      <c r="P73">
        <v>51.032013050985725</v>
      </c>
      <c r="Q73">
        <v>2.6704534681255945</v>
      </c>
      <c r="R73">
        <v>10.37818597747858</v>
      </c>
      <c r="S73">
        <v>6.4566636029874216</v>
      </c>
      <c r="T73">
        <v>0</v>
      </c>
      <c r="U73">
        <v>318.88386863685929</v>
      </c>
      <c r="V73">
        <v>5.0783104804804804</v>
      </c>
      <c r="W73">
        <v>11.356320193202146</v>
      </c>
      <c r="X73">
        <v>36.098951016280218</v>
      </c>
      <c r="Y73">
        <v>0</v>
      </c>
      <c r="Z73">
        <v>4.7874864879999999</v>
      </c>
      <c r="AA73">
        <v>6.8761655577824676</v>
      </c>
      <c r="AB73">
        <v>9.6697863005251339</v>
      </c>
      <c r="AC73">
        <v>7.1115533017119512</v>
      </c>
      <c r="AD73">
        <v>4.471252691521574</v>
      </c>
      <c r="AE73">
        <v>8.0661514989867502</v>
      </c>
      <c r="AF73">
        <v>0</v>
      </c>
      <c r="AG73">
        <v>0</v>
      </c>
      <c r="AH73">
        <v>27.811234800000001</v>
      </c>
      <c r="AI73">
        <v>0</v>
      </c>
      <c r="AJ73">
        <v>0</v>
      </c>
      <c r="AK73">
        <v>13.197782188494877</v>
      </c>
      <c r="AL73">
        <v>13.789949351979349</v>
      </c>
      <c r="AM73">
        <v>3.8679144186046517</v>
      </c>
      <c r="AN73">
        <v>0</v>
      </c>
      <c r="AO73">
        <v>0</v>
      </c>
      <c r="AP73">
        <v>0</v>
      </c>
      <c r="AQ73">
        <v>0</v>
      </c>
      <c r="AR73">
        <v>8.6452928</v>
      </c>
      <c r="AS73">
        <v>6.0907171512042826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793.56252825203546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157.24989547104218</v>
      </c>
      <c r="L74">
        <v>41.900161991228494</v>
      </c>
      <c r="M74">
        <v>0</v>
      </c>
      <c r="N74">
        <v>14.18110819340974</v>
      </c>
      <c r="O74">
        <v>23.821560971946631</v>
      </c>
      <c r="P74">
        <v>51.032013050985725</v>
      </c>
      <c r="Q74">
        <v>2.6704534681255945</v>
      </c>
      <c r="R74">
        <v>10.37818597747858</v>
      </c>
      <c r="S74">
        <v>6.4566636029874216</v>
      </c>
      <c r="T74">
        <v>0</v>
      </c>
      <c r="U74">
        <v>318.88386863685929</v>
      </c>
      <c r="V74">
        <v>5.0783104804804804</v>
      </c>
      <c r="W74">
        <v>11.356320193202146</v>
      </c>
      <c r="X74">
        <v>36.098951016280218</v>
      </c>
      <c r="Y74">
        <v>0</v>
      </c>
      <c r="Z74">
        <v>4.7874864879999999</v>
      </c>
      <c r="AA74">
        <v>6.8761655577824676</v>
      </c>
      <c r="AB74">
        <v>9.6697863005251339</v>
      </c>
      <c r="AC74">
        <v>7.1115533017119512</v>
      </c>
      <c r="AD74">
        <v>6.7068791642694929</v>
      </c>
      <c r="AE74">
        <v>8.0661514989867502</v>
      </c>
      <c r="AF74">
        <v>0</v>
      </c>
      <c r="AG74">
        <v>0</v>
      </c>
      <c r="AH74">
        <v>28.62239587850053</v>
      </c>
      <c r="AI74">
        <v>0</v>
      </c>
      <c r="AJ74">
        <v>0</v>
      </c>
      <c r="AK74">
        <v>13.197782188494877</v>
      </c>
      <c r="AL74">
        <v>13.789949351979349</v>
      </c>
      <c r="AM74">
        <v>3.8679144186046517</v>
      </c>
      <c r="AN74">
        <v>0</v>
      </c>
      <c r="AO74">
        <v>0</v>
      </c>
      <c r="AP74">
        <v>0</v>
      </c>
      <c r="AQ74">
        <v>0</v>
      </c>
      <c r="AR74">
        <v>8.6452928</v>
      </c>
      <c r="AS74">
        <v>6.0907171512042826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796.53956715408606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157.3196441202401</v>
      </c>
      <c r="L75">
        <v>41.900161991228494</v>
      </c>
      <c r="M75">
        <v>0</v>
      </c>
      <c r="N75">
        <v>14.18110819340974</v>
      </c>
      <c r="O75">
        <v>23.821560971946631</v>
      </c>
      <c r="P75">
        <v>51.032013050985725</v>
      </c>
      <c r="Q75">
        <v>2.6704534681255945</v>
      </c>
      <c r="R75">
        <v>10.37818597747858</v>
      </c>
      <c r="S75">
        <v>6.4566636029874216</v>
      </c>
      <c r="T75">
        <v>0</v>
      </c>
      <c r="U75">
        <v>318.88386863685929</v>
      </c>
      <c r="V75">
        <v>5.0783104804804804</v>
      </c>
      <c r="W75">
        <v>11.356320193202146</v>
      </c>
      <c r="X75">
        <v>36.098951016280218</v>
      </c>
      <c r="Y75">
        <v>0</v>
      </c>
      <c r="Z75">
        <v>4.7874864879999999</v>
      </c>
      <c r="AA75">
        <v>10.314248209681205</v>
      </c>
      <c r="AB75">
        <v>9.6697863005251339</v>
      </c>
      <c r="AC75">
        <v>6.2319179999999994</v>
      </c>
      <c r="AD75">
        <v>6.7068791642694929</v>
      </c>
      <c r="AE75">
        <v>8.0661514989867502</v>
      </c>
      <c r="AF75">
        <v>0</v>
      </c>
      <c r="AG75">
        <v>0</v>
      </c>
      <c r="AH75">
        <v>28.62239587850053</v>
      </c>
      <c r="AI75">
        <v>0</v>
      </c>
      <c r="AJ75">
        <v>0</v>
      </c>
      <c r="AK75">
        <v>13.197782188494877</v>
      </c>
      <c r="AL75">
        <v>13.789949351979349</v>
      </c>
      <c r="AM75">
        <v>3.8679144186046517</v>
      </c>
      <c r="AN75">
        <v>0</v>
      </c>
      <c r="AO75">
        <v>0</v>
      </c>
      <c r="AP75">
        <v>0</v>
      </c>
      <c r="AQ75">
        <v>0</v>
      </c>
      <c r="AR75">
        <v>8.6452928</v>
      </c>
      <c r="AS75">
        <v>6.0907171512042826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799.16776315347067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157.24989547104218</v>
      </c>
      <c r="L76">
        <v>41.900161991228494</v>
      </c>
      <c r="M76">
        <v>0</v>
      </c>
      <c r="N76">
        <v>14.18110819340974</v>
      </c>
      <c r="O76">
        <v>23.821560971946631</v>
      </c>
      <c r="P76">
        <v>51.032013050985725</v>
      </c>
      <c r="Q76">
        <v>2.6704534681255945</v>
      </c>
      <c r="R76">
        <v>10.37818597747858</v>
      </c>
      <c r="S76">
        <v>6.4566636029874216</v>
      </c>
      <c r="T76">
        <v>0</v>
      </c>
      <c r="U76">
        <v>318.88386863685929</v>
      </c>
      <c r="V76">
        <v>5.0783104804804804</v>
      </c>
      <c r="W76">
        <v>11.356320193202146</v>
      </c>
      <c r="X76">
        <v>36.098951016280218</v>
      </c>
      <c r="Y76">
        <v>0</v>
      </c>
      <c r="Z76">
        <v>4.7874864879999999</v>
      </c>
      <c r="AA76">
        <v>10.314248209681205</v>
      </c>
      <c r="AB76">
        <v>9.6697863005251339</v>
      </c>
      <c r="AC76">
        <v>4.7362577612690417</v>
      </c>
      <c r="AD76">
        <v>6.7068791642694929</v>
      </c>
      <c r="AE76">
        <v>8.0661514989867502</v>
      </c>
      <c r="AF76">
        <v>0</v>
      </c>
      <c r="AG76">
        <v>0</v>
      </c>
      <c r="AH76">
        <v>28.62239587850053</v>
      </c>
      <c r="AI76">
        <v>0</v>
      </c>
      <c r="AJ76">
        <v>0</v>
      </c>
      <c r="AK76">
        <v>13.197782188494877</v>
      </c>
      <c r="AL76">
        <v>13.789949351979349</v>
      </c>
      <c r="AM76">
        <v>3.8679144186046517</v>
      </c>
      <c r="AN76">
        <v>0</v>
      </c>
      <c r="AO76">
        <v>0</v>
      </c>
      <c r="AP76">
        <v>0</v>
      </c>
      <c r="AQ76">
        <v>0</v>
      </c>
      <c r="AR76">
        <v>8.6452928</v>
      </c>
      <c r="AS76">
        <v>6.0907171512042826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797.60235426554186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157.24989547104218</v>
      </c>
      <c r="L77">
        <v>41.900161991228494</v>
      </c>
      <c r="M77">
        <v>0</v>
      </c>
      <c r="N77">
        <v>14.18110819340974</v>
      </c>
      <c r="O77">
        <v>23.821560971946631</v>
      </c>
      <c r="P77">
        <v>51.032013050985725</v>
      </c>
      <c r="Q77">
        <v>2.6704534681255945</v>
      </c>
      <c r="R77">
        <v>10.37818597747858</v>
      </c>
      <c r="S77">
        <v>6.4566636029874216</v>
      </c>
      <c r="T77">
        <v>0</v>
      </c>
      <c r="U77">
        <v>318.88386863685929</v>
      </c>
      <c r="V77">
        <v>5.0783104804804804</v>
      </c>
      <c r="W77">
        <v>11.356320193202146</v>
      </c>
      <c r="X77">
        <v>36.098951016280218</v>
      </c>
      <c r="Y77">
        <v>0</v>
      </c>
      <c r="Z77">
        <v>4.7874864879999999</v>
      </c>
      <c r="AA77">
        <v>10.314248209681205</v>
      </c>
      <c r="AB77">
        <v>9.6697863005251339</v>
      </c>
      <c r="AC77">
        <v>4.7362577612690417</v>
      </c>
      <c r="AD77">
        <v>6.7068791642694929</v>
      </c>
      <c r="AE77">
        <v>8.0661514989867502</v>
      </c>
      <c r="AF77">
        <v>0</v>
      </c>
      <c r="AG77">
        <v>0</v>
      </c>
      <c r="AH77">
        <v>28.62239587850053</v>
      </c>
      <c r="AI77">
        <v>0</v>
      </c>
      <c r="AJ77">
        <v>0</v>
      </c>
      <c r="AK77">
        <v>13.197782188494877</v>
      </c>
      <c r="AL77">
        <v>10.235838600000001</v>
      </c>
      <c r="AM77">
        <v>3.8679144186046517</v>
      </c>
      <c r="AN77">
        <v>0</v>
      </c>
      <c r="AO77">
        <v>0</v>
      </c>
      <c r="AP77">
        <v>0</v>
      </c>
      <c r="AQ77">
        <v>0</v>
      </c>
      <c r="AR77">
        <v>8.6452928</v>
      </c>
      <c r="AS77">
        <v>6.0907171512042826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794.04824351356251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157.24989547104218</v>
      </c>
      <c r="L78">
        <v>41.900161991228494</v>
      </c>
      <c r="M78">
        <v>0</v>
      </c>
      <c r="N78">
        <v>14.18110819340974</v>
      </c>
      <c r="O78">
        <v>23.821560971946631</v>
      </c>
      <c r="P78">
        <v>51.032013050985725</v>
      </c>
      <c r="Q78">
        <v>2.6704534681255945</v>
      </c>
      <c r="R78">
        <v>10.37818597747858</v>
      </c>
      <c r="S78">
        <v>6.4566636029874216</v>
      </c>
      <c r="T78">
        <v>0</v>
      </c>
      <c r="U78">
        <v>318.88386863685929</v>
      </c>
      <c r="V78">
        <v>5.0783104804804804</v>
      </c>
      <c r="W78">
        <v>11.356320193202146</v>
      </c>
      <c r="X78">
        <v>36.098951016280218</v>
      </c>
      <c r="Y78">
        <v>0</v>
      </c>
      <c r="Z78">
        <v>3.1765824199999999</v>
      </c>
      <c r="AA78">
        <v>10.314248209681205</v>
      </c>
      <c r="AB78">
        <v>9.6697863005251339</v>
      </c>
      <c r="AC78">
        <v>4.7362577612690417</v>
      </c>
      <c r="AD78">
        <v>3.879051</v>
      </c>
      <c r="AE78">
        <v>8.0661514989867502</v>
      </c>
      <c r="AF78">
        <v>0</v>
      </c>
      <c r="AG78">
        <v>0</v>
      </c>
      <c r="AH78">
        <v>28.62239587850053</v>
      </c>
      <c r="AI78">
        <v>0</v>
      </c>
      <c r="AJ78">
        <v>0</v>
      </c>
      <c r="AK78">
        <v>13.197782188494877</v>
      </c>
      <c r="AL78">
        <v>10.235838600000001</v>
      </c>
      <c r="AM78">
        <v>3.8679144186046517</v>
      </c>
      <c r="AN78">
        <v>0</v>
      </c>
      <c r="AO78">
        <v>0</v>
      </c>
      <c r="AP78">
        <v>0</v>
      </c>
      <c r="AQ78">
        <v>0</v>
      </c>
      <c r="AR78">
        <v>8.6452928</v>
      </c>
      <c r="AS78">
        <v>6.0907171512042826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789.60951128129307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157.24989547104218</v>
      </c>
      <c r="L79">
        <v>41.900161991228494</v>
      </c>
      <c r="M79">
        <v>0</v>
      </c>
      <c r="N79">
        <v>14.18110819340974</v>
      </c>
      <c r="O79">
        <v>23.821560971946631</v>
      </c>
      <c r="P79">
        <v>51.032013050985725</v>
      </c>
      <c r="Q79">
        <v>2.6704534681255945</v>
      </c>
      <c r="R79">
        <v>10.37818597747858</v>
      </c>
      <c r="S79">
        <v>6.4566636029874216</v>
      </c>
      <c r="T79">
        <v>0</v>
      </c>
      <c r="U79">
        <v>318.88386863685929</v>
      </c>
      <c r="V79">
        <v>5.0783104804804804</v>
      </c>
      <c r="W79">
        <v>11.356320193202146</v>
      </c>
      <c r="X79">
        <v>36.098951016280218</v>
      </c>
      <c r="Y79">
        <v>0</v>
      </c>
      <c r="Z79">
        <v>1.5958289139999999</v>
      </c>
      <c r="AA79">
        <v>6.8761655577824676</v>
      </c>
      <c r="AB79">
        <v>0.81560281350337593</v>
      </c>
      <c r="AC79">
        <v>0.31159592539657605</v>
      </c>
      <c r="AD79">
        <v>1.9718508361090081</v>
      </c>
      <c r="AE79">
        <v>4.0330757494933751</v>
      </c>
      <c r="AF79">
        <v>0</v>
      </c>
      <c r="AG79">
        <v>0</v>
      </c>
      <c r="AH79">
        <v>20.696193935100318</v>
      </c>
      <c r="AI79">
        <v>0</v>
      </c>
      <c r="AJ79">
        <v>0</v>
      </c>
      <c r="AK79">
        <v>13.197782188494877</v>
      </c>
      <c r="AL79">
        <v>1.7059731000000002</v>
      </c>
      <c r="AM79">
        <v>3.8679144186046517</v>
      </c>
      <c r="AN79">
        <v>0</v>
      </c>
      <c r="AO79">
        <v>0</v>
      </c>
      <c r="AP79">
        <v>0</v>
      </c>
      <c r="AQ79">
        <v>0</v>
      </c>
      <c r="AR79">
        <v>8.6452928</v>
      </c>
      <c r="AS79">
        <v>6.0907171512042826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748.91548644371528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157.24989547104218</v>
      </c>
      <c r="L80">
        <v>41.900161991228494</v>
      </c>
      <c r="M80">
        <v>0</v>
      </c>
      <c r="N80">
        <v>14.18110819340974</v>
      </c>
      <c r="O80">
        <v>23.821560971946631</v>
      </c>
      <c r="P80">
        <v>51.032013050985725</v>
      </c>
      <c r="Q80">
        <v>2.6704534681255945</v>
      </c>
      <c r="R80">
        <v>10.37818597747858</v>
      </c>
      <c r="S80">
        <v>6.4566636029874216</v>
      </c>
      <c r="T80">
        <v>0</v>
      </c>
      <c r="U80">
        <v>318.88386863685929</v>
      </c>
      <c r="V80">
        <v>5.0783104804804804</v>
      </c>
      <c r="W80">
        <v>11.356320193202146</v>
      </c>
      <c r="X80">
        <v>36.098951016280218</v>
      </c>
      <c r="Y80">
        <v>0</v>
      </c>
      <c r="Z80">
        <v>0</v>
      </c>
      <c r="AA80">
        <v>3.0158620555555564</v>
      </c>
      <c r="AB80">
        <v>0</v>
      </c>
      <c r="AC80">
        <v>0</v>
      </c>
      <c r="AD80">
        <v>0</v>
      </c>
      <c r="AE80">
        <v>4.0330757494933751</v>
      </c>
      <c r="AF80">
        <v>0</v>
      </c>
      <c r="AG80">
        <v>0</v>
      </c>
      <c r="AH80">
        <v>9.2704115999999992</v>
      </c>
      <c r="AI80">
        <v>0</v>
      </c>
      <c r="AJ80">
        <v>0</v>
      </c>
      <c r="AK80">
        <v>13.197782188494877</v>
      </c>
      <c r="AL80">
        <v>0.56865770000000015</v>
      </c>
      <c r="AM80">
        <v>3.8679144186046517</v>
      </c>
      <c r="AN80">
        <v>0</v>
      </c>
      <c r="AO80">
        <v>0</v>
      </c>
      <c r="AP80">
        <v>0</v>
      </c>
      <c r="AQ80">
        <v>0</v>
      </c>
      <c r="AR80">
        <v>8.6452928</v>
      </c>
      <c r="AS80">
        <v>6.0907171512042826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727.79720671737925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157.24989547104218</v>
      </c>
      <c r="L81">
        <v>41.900161991228494</v>
      </c>
      <c r="M81">
        <v>0</v>
      </c>
      <c r="N81">
        <v>14.18110819340974</v>
      </c>
      <c r="O81">
        <v>23.821560971946631</v>
      </c>
      <c r="P81">
        <v>51.032013050985725</v>
      </c>
      <c r="Q81">
        <v>2.6704534681255945</v>
      </c>
      <c r="R81">
        <v>10.37818597747858</v>
      </c>
      <c r="S81">
        <v>6.4566636029874216</v>
      </c>
      <c r="T81">
        <v>0</v>
      </c>
      <c r="U81">
        <v>318.88386863685929</v>
      </c>
      <c r="V81">
        <v>5.0783104804804804</v>
      </c>
      <c r="W81">
        <v>11.356320193202146</v>
      </c>
      <c r="X81">
        <v>36.098951016280218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4.0330757494933751</v>
      </c>
      <c r="AF81">
        <v>0</v>
      </c>
      <c r="AG81">
        <v>0</v>
      </c>
      <c r="AH81">
        <v>4.6352057999999996</v>
      </c>
      <c r="AI81">
        <v>0</v>
      </c>
      <c r="AJ81">
        <v>0</v>
      </c>
      <c r="AK81">
        <v>13.197782188494877</v>
      </c>
      <c r="AL81">
        <v>0.56865770000000015</v>
      </c>
      <c r="AM81">
        <v>2.5838294205551393</v>
      </c>
      <c r="AN81">
        <v>0</v>
      </c>
      <c r="AO81">
        <v>0</v>
      </c>
      <c r="AP81">
        <v>0</v>
      </c>
      <c r="AQ81">
        <v>0</v>
      </c>
      <c r="AR81">
        <v>8.6452928</v>
      </c>
      <c r="AS81">
        <v>6.0907171512042826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718.86205386377424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157.24989547104218</v>
      </c>
      <c r="L82">
        <v>41.900161991228494</v>
      </c>
      <c r="M82">
        <v>0</v>
      </c>
      <c r="N82">
        <v>14.18110819340974</v>
      </c>
      <c r="O82">
        <v>23.821560971946631</v>
      </c>
      <c r="P82">
        <v>51.032013050985725</v>
      </c>
      <c r="Q82">
        <v>2.6704534681255945</v>
      </c>
      <c r="R82">
        <v>10.37818597747858</v>
      </c>
      <c r="S82">
        <v>6.4566636029874216</v>
      </c>
      <c r="T82">
        <v>0</v>
      </c>
      <c r="U82">
        <v>318.88386863685929</v>
      </c>
      <c r="V82">
        <v>5.0783104804804804</v>
      </c>
      <c r="W82">
        <v>11.356320193202146</v>
      </c>
      <c r="X82">
        <v>36.098951016280218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4.0330757494933751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13.197782188494877</v>
      </c>
      <c r="AL82">
        <v>0.56865770000000015</v>
      </c>
      <c r="AM82">
        <v>1.2919147102775697</v>
      </c>
      <c r="AN82">
        <v>0</v>
      </c>
      <c r="AO82">
        <v>0</v>
      </c>
      <c r="AP82">
        <v>0</v>
      </c>
      <c r="AQ82">
        <v>0</v>
      </c>
      <c r="AR82">
        <v>8.6452928</v>
      </c>
      <c r="AS82">
        <v>6.0907171512042826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712.9349333534966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157.3196441202401</v>
      </c>
      <c r="L83">
        <v>41.900161991228494</v>
      </c>
      <c r="M83">
        <v>0</v>
      </c>
      <c r="N83">
        <v>14.18110819340974</v>
      </c>
      <c r="O83">
        <v>23.821560971946631</v>
      </c>
      <c r="P83">
        <v>52.931810097949246</v>
      </c>
      <c r="Q83">
        <v>2.6704534681255945</v>
      </c>
      <c r="R83">
        <v>10.37818597747858</v>
      </c>
      <c r="S83">
        <v>6.4566636029874216</v>
      </c>
      <c r="T83">
        <v>0</v>
      </c>
      <c r="U83">
        <v>318.88386863685929</v>
      </c>
      <c r="V83">
        <v>5.0783104804804804</v>
      </c>
      <c r="W83">
        <v>11.356320193202146</v>
      </c>
      <c r="X83">
        <v>36.098951016280218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4.0330757494933751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13.197782188494877</v>
      </c>
      <c r="AL83">
        <v>0.56865770000000015</v>
      </c>
      <c r="AM83">
        <v>1.2919147102775697</v>
      </c>
      <c r="AN83">
        <v>0</v>
      </c>
      <c r="AO83">
        <v>0</v>
      </c>
      <c r="AP83">
        <v>0</v>
      </c>
      <c r="AQ83">
        <v>0</v>
      </c>
      <c r="AR83">
        <v>8.6452928</v>
      </c>
      <c r="AS83">
        <v>6.0907171512042826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714.90447904965811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120.44085582971836</v>
      </c>
      <c r="L84">
        <v>41.900161991228494</v>
      </c>
      <c r="M84">
        <v>0</v>
      </c>
      <c r="N84">
        <v>14.18110819340974</v>
      </c>
      <c r="O84">
        <v>23.821560971946631</v>
      </c>
      <c r="P84">
        <v>53.179906832168477</v>
      </c>
      <c r="Q84">
        <v>2.6704534681255945</v>
      </c>
      <c r="R84">
        <v>10.37818597747858</v>
      </c>
      <c r="S84">
        <v>6.4566636029874216</v>
      </c>
      <c r="T84">
        <v>0</v>
      </c>
      <c r="U84">
        <v>318.88386863685929</v>
      </c>
      <c r="V84">
        <v>5.0783104804804804</v>
      </c>
      <c r="W84">
        <v>11.356320193202146</v>
      </c>
      <c r="X84">
        <v>36.098951016280218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4.0330757494933751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13.197782188494877</v>
      </c>
      <c r="AL84">
        <v>0.56865770000000015</v>
      </c>
      <c r="AM84">
        <v>1.2919147102775697</v>
      </c>
      <c r="AN84">
        <v>0</v>
      </c>
      <c r="AO84">
        <v>0</v>
      </c>
      <c r="AP84">
        <v>0</v>
      </c>
      <c r="AQ84">
        <v>0</v>
      </c>
      <c r="AR84">
        <v>8.6452928</v>
      </c>
      <c r="AS84">
        <v>6.0907171512042826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678.2737874933556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86.619338472919068</v>
      </c>
      <c r="L85">
        <v>41.900161991228494</v>
      </c>
      <c r="M85">
        <v>0</v>
      </c>
      <c r="N85">
        <v>14.18110819340974</v>
      </c>
      <c r="O85">
        <v>23.821560971946631</v>
      </c>
      <c r="P85">
        <v>53.179906832168477</v>
      </c>
      <c r="Q85">
        <v>2.6704534681255945</v>
      </c>
      <c r="R85">
        <v>10.37818597747858</v>
      </c>
      <c r="S85">
        <v>6.4566636029874216</v>
      </c>
      <c r="T85">
        <v>0</v>
      </c>
      <c r="U85">
        <v>318.88386863685929</v>
      </c>
      <c r="V85">
        <v>5.0783104804804804</v>
      </c>
      <c r="W85">
        <v>11.356320193202146</v>
      </c>
      <c r="X85">
        <v>36.098951016280218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4.0330757494933751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13.197782188494877</v>
      </c>
      <c r="AL85">
        <v>0.56865770000000015</v>
      </c>
      <c r="AM85">
        <v>1.2919147102775697</v>
      </c>
      <c r="AN85">
        <v>0</v>
      </c>
      <c r="AO85">
        <v>0</v>
      </c>
      <c r="AP85">
        <v>1.4731937044732399</v>
      </c>
      <c r="AQ85">
        <v>0</v>
      </c>
      <c r="AR85">
        <v>8.6452928</v>
      </c>
      <c r="AS85">
        <v>6.0907171512042826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645.92546384102957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86.619338472919068</v>
      </c>
      <c r="L86">
        <v>41.900161991228494</v>
      </c>
      <c r="M86">
        <v>0</v>
      </c>
      <c r="N86">
        <v>14.18110819340974</v>
      </c>
      <c r="O86">
        <v>23.821560971946631</v>
      </c>
      <c r="P86">
        <v>53.179906832168477</v>
      </c>
      <c r="Q86">
        <v>2.6704534681255945</v>
      </c>
      <c r="R86">
        <v>10.37818597747858</v>
      </c>
      <c r="S86">
        <v>6.4566636029874216</v>
      </c>
      <c r="T86">
        <v>0</v>
      </c>
      <c r="U86">
        <v>318.88386863685929</v>
      </c>
      <c r="V86">
        <v>5.0783104804804804</v>
      </c>
      <c r="W86">
        <v>11.356320193202146</v>
      </c>
      <c r="X86">
        <v>36.098951016280218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4.0330757494933751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13.197782188494877</v>
      </c>
      <c r="AL86">
        <v>0.56865770000000015</v>
      </c>
      <c r="AM86">
        <v>1.2919147102775697</v>
      </c>
      <c r="AN86">
        <v>0</v>
      </c>
      <c r="AO86">
        <v>0</v>
      </c>
      <c r="AP86">
        <v>1.4731937044732399</v>
      </c>
      <c r="AQ86">
        <v>0</v>
      </c>
      <c r="AR86">
        <v>8.6452928</v>
      </c>
      <c r="AS86">
        <v>6.0907171512042826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645.92546384102957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86.619860389244991</v>
      </c>
      <c r="L87">
        <v>23.120203539653733</v>
      </c>
      <c r="M87">
        <v>0</v>
      </c>
      <c r="N87">
        <v>14.18110819340974</v>
      </c>
      <c r="O87">
        <v>23.821560971946631</v>
      </c>
      <c r="P87">
        <v>53.179906832168477</v>
      </c>
      <c r="Q87">
        <v>2.6692808310412572</v>
      </c>
      <c r="R87">
        <v>10.376342316244594</v>
      </c>
      <c r="S87">
        <v>6.4566636029874216</v>
      </c>
      <c r="T87">
        <v>0</v>
      </c>
      <c r="U87">
        <v>318.88386863685929</v>
      </c>
      <c r="V87">
        <v>5.0783104804804804</v>
      </c>
      <c r="W87">
        <v>11.356320193202146</v>
      </c>
      <c r="X87">
        <v>36.098951016280218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4.0330757494933751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13.197782188494877</v>
      </c>
      <c r="AL87">
        <v>0.56865770000000015</v>
      </c>
      <c r="AM87">
        <v>1.2919147102775697</v>
      </c>
      <c r="AN87">
        <v>0</v>
      </c>
      <c r="AO87">
        <v>0</v>
      </c>
      <c r="AP87">
        <v>1.4731937044732399</v>
      </c>
      <c r="AQ87">
        <v>0</v>
      </c>
      <c r="AR87">
        <v>8.6452928</v>
      </c>
      <c r="AS87">
        <v>5.860257621766281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626.9125514780244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86.61937842539129</v>
      </c>
      <c r="L88">
        <v>23.120244209594915</v>
      </c>
      <c r="M88">
        <v>0</v>
      </c>
      <c r="N88">
        <v>14.18110819340974</v>
      </c>
      <c r="O88">
        <v>23.821560971946631</v>
      </c>
      <c r="P88">
        <v>53.179906832168477</v>
      </c>
      <c r="Q88">
        <v>1.9308806776246024</v>
      </c>
      <c r="R88">
        <v>10.376342316244594</v>
      </c>
      <c r="S88">
        <v>3.8497956628024195</v>
      </c>
      <c r="T88">
        <v>0</v>
      </c>
      <c r="U88">
        <v>318.88386863685929</v>
      </c>
      <c r="V88">
        <v>5.0783104804804804</v>
      </c>
      <c r="W88">
        <v>11.356320193202146</v>
      </c>
      <c r="X88">
        <v>36.098951016280218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4.0330757494933751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13.197782188494877</v>
      </c>
      <c r="AL88">
        <v>0.56865770000000015</v>
      </c>
      <c r="AM88">
        <v>1.2919147102775697</v>
      </c>
      <c r="AN88">
        <v>0</v>
      </c>
      <c r="AO88">
        <v>0</v>
      </c>
      <c r="AP88">
        <v>1.4731937044732399</v>
      </c>
      <c r="AQ88">
        <v>0</v>
      </c>
      <c r="AR88">
        <v>8.6452928</v>
      </c>
      <c r="AS88">
        <v>5.860257621766281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623.56684209051014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86.620468947968305</v>
      </c>
      <c r="L89">
        <v>23.120049374279247</v>
      </c>
      <c r="M89">
        <v>0</v>
      </c>
      <c r="N89">
        <v>14.18110819340974</v>
      </c>
      <c r="O89">
        <v>23.821560971946631</v>
      </c>
      <c r="P89">
        <v>53.179906832168477</v>
      </c>
      <c r="Q89">
        <v>1.9277956952965234</v>
      </c>
      <c r="R89">
        <v>10.37818597747858</v>
      </c>
      <c r="S89">
        <v>3.8520505765015347</v>
      </c>
      <c r="T89">
        <v>0</v>
      </c>
      <c r="U89">
        <v>318.88386863685929</v>
      </c>
      <c r="V89">
        <v>5.0783104804804804</v>
      </c>
      <c r="W89">
        <v>11.356320193202146</v>
      </c>
      <c r="X89">
        <v>36.098951016280218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4.0330757494933751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13.197782188494877</v>
      </c>
      <c r="AL89">
        <v>0.56865770000000015</v>
      </c>
      <c r="AM89">
        <v>1.2919147102775697</v>
      </c>
      <c r="AN89">
        <v>0</v>
      </c>
      <c r="AO89">
        <v>0</v>
      </c>
      <c r="AP89">
        <v>6.2689174857663649E-2</v>
      </c>
      <c r="AQ89">
        <v>0</v>
      </c>
      <c r="AR89">
        <v>7.0243003999999996</v>
      </c>
      <c r="AS89">
        <v>5.860257621766281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620.53725444076088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86.620468947968305</v>
      </c>
      <c r="L90">
        <v>23.120049374279247</v>
      </c>
      <c r="M90">
        <v>0</v>
      </c>
      <c r="N90">
        <v>14.18110819340974</v>
      </c>
      <c r="O90">
        <v>23.821560971946631</v>
      </c>
      <c r="P90">
        <v>53.179906832168477</v>
      </c>
      <c r="Q90">
        <v>1.9277956952965234</v>
      </c>
      <c r="R90">
        <v>10.37818597747858</v>
      </c>
      <c r="S90">
        <v>3.8520969925471289</v>
      </c>
      <c r="T90">
        <v>0</v>
      </c>
      <c r="U90">
        <v>318.88386863685929</v>
      </c>
      <c r="V90">
        <v>5.0783104804804804</v>
      </c>
      <c r="W90">
        <v>11.356320193202146</v>
      </c>
      <c r="X90">
        <v>36.098951016280218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4.0330757494933751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13.197782188494877</v>
      </c>
      <c r="AL90">
        <v>0.56865770000000015</v>
      </c>
      <c r="AM90">
        <v>1.2919147102775697</v>
      </c>
      <c r="AN90">
        <v>0</v>
      </c>
      <c r="AO90">
        <v>0</v>
      </c>
      <c r="AP90">
        <v>6.2689174857663649E-2</v>
      </c>
      <c r="AQ90">
        <v>0</v>
      </c>
      <c r="AR90">
        <v>7.0243003999999996</v>
      </c>
      <c r="AS90">
        <v>5.860257621766281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620.5373008568065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86.620468947968305</v>
      </c>
      <c r="L91">
        <v>23.120049374279247</v>
      </c>
      <c r="M91">
        <v>0</v>
      </c>
      <c r="N91">
        <v>14.18110819340974</v>
      </c>
      <c r="O91">
        <v>23.821560971946631</v>
      </c>
      <c r="P91">
        <v>53.179906832168477</v>
      </c>
      <c r="Q91">
        <v>1.9277956952965234</v>
      </c>
      <c r="R91">
        <v>10.37818597747858</v>
      </c>
      <c r="S91">
        <v>3.8520969925471289</v>
      </c>
      <c r="T91">
        <v>0</v>
      </c>
      <c r="U91">
        <v>318.88386863685929</v>
      </c>
      <c r="V91">
        <v>5.0783104804804804</v>
      </c>
      <c r="W91">
        <v>11.356320193202146</v>
      </c>
      <c r="X91">
        <v>36.098951016280218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4.0330757494933751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13.197782188494877</v>
      </c>
      <c r="AL91">
        <v>0.56865770000000015</v>
      </c>
      <c r="AM91">
        <v>1.2919147102775697</v>
      </c>
      <c r="AN91">
        <v>0</v>
      </c>
      <c r="AO91">
        <v>0</v>
      </c>
      <c r="AP91">
        <v>6.2689174857663649E-2</v>
      </c>
      <c r="AQ91">
        <v>0</v>
      </c>
      <c r="AR91">
        <v>8.6452928</v>
      </c>
      <c r="AS91">
        <v>5.860257621766281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622.15829325680647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86.620468947968305</v>
      </c>
      <c r="L92">
        <v>23.120049374279247</v>
      </c>
      <c r="M92">
        <v>0</v>
      </c>
      <c r="N92">
        <v>14.18110819340974</v>
      </c>
      <c r="O92">
        <v>23.821560971946631</v>
      </c>
      <c r="P92">
        <v>53.179906832168477</v>
      </c>
      <c r="Q92">
        <v>1.9277956952965234</v>
      </c>
      <c r="R92">
        <v>10.37818597747858</v>
      </c>
      <c r="S92">
        <v>3.8520969925471289</v>
      </c>
      <c r="T92">
        <v>0</v>
      </c>
      <c r="U92">
        <v>318.88386863685929</v>
      </c>
      <c r="V92">
        <v>5.0783104804804804</v>
      </c>
      <c r="W92">
        <v>11.356320193202146</v>
      </c>
      <c r="X92">
        <v>36.098951016280218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4.0330757494933751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13.197782188494877</v>
      </c>
      <c r="AL92">
        <v>0.56865770000000015</v>
      </c>
      <c r="AM92">
        <v>1.2919147102775697</v>
      </c>
      <c r="AN92">
        <v>0</v>
      </c>
      <c r="AO92">
        <v>0</v>
      </c>
      <c r="AP92">
        <v>6.2689174857663649E-2</v>
      </c>
      <c r="AQ92">
        <v>0</v>
      </c>
      <c r="AR92">
        <v>8.6452928</v>
      </c>
      <c r="AS92">
        <v>5.860257621766281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622.15829325680647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86.620468947968305</v>
      </c>
      <c r="L93">
        <v>23.120049374279247</v>
      </c>
      <c r="M93">
        <v>0</v>
      </c>
      <c r="N93">
        <v>14.18110819340974</v>
      </c>
      <c r="O93">
        <v>23.821560971946631</v>
      </c>
      <c r="P93">
        <v>53.179906832168477</v>
      </c>
      <c r="Q93">
        <v>1.9277956952965234</v>
      </c>
      <c r="R93">
        <v>10.37818597747858</v>
      </c>
      <c r="S93">
        <v>3.8520969925471289</v>
      </c>
      <c r="T93">
        <v>0</v>
      </c>
      <c r="U93">
        <v>318.88386863685929</v>
      </c>
      <c r="V93">
        <v>5.0783104804804804</v>
      </c>
      <c r="W93">
        <v>11.356320193202146</v>
      </c>
      <c r="X93">
        <v>36.098951016280218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4.0330757494933751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13.197782188494877</v>
      </c>
      <c r="AL93">
        <v>0.56865770000000015</v>
      </c>
      <c r="AM93">
        <v>1.2919147102775697</v>
      </c>
      <c r="AN93">
        <v>0</v>
      </c>
      <c r="AO93">
        <v>0</v>
      </c>
      <c r="AP93">
        <v>6.2689174857663649E-2</v>
      </c>
      <c r="AQ93">
        <v>0</v>
      </c>
      <c r="AR93">
        <v>8.6452928</v>
      </c>
      <c r="AS93">
        <v>5.860257621766281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622.15829325680647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86.620468947968305</v>
      </c>
      <c r="L94">
        <v>23.120049374279247</v>
      </c>
      <c r="M94">
        <v>0</v>
      </c>
      <c r="N94">
        <v>14.18110819340974</v>
      </c>
      <c r="O94">
        <v>23.821560971946631</v>
      </c>
      <c r="P94">
        <v>53.179906832168477</v>
      </c>
      <c r="Q94">
        <v>1.9277956952965234</v>
      </c>
      <c r="R94">
        <v>10.37818597747858</v>
      </c>
      <c r="S94">
        <v>3.8520969925471289</v>
      </c>
      <c r="T94">
        <v>0</v>
      </c>
      <c r="U94">
        <v>318.88386863685929</v>
      </c>
      <c r="V94">
        <v>5.0783104804804804</v>
      </c>
      <c r="W94">
        <v>11.356320193202146</v>
      </c>
      <c r="X94">
        <v>36.098951016280218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4.0330757494933751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13.197782188494877</v>
      </c>
      <c r="AL94">
        <v>0.56865770000000015</v>
      </c>
      <c r="AM94">
        <v>1.2919147102775697</v>
      </c>
      <c r="AN94">
        <v>0</v>
      </c>
      <c r="AO94">
        <v>0</v>
      </c>
      <c r="AP94">
        <v>6.2689174857663649E-2</v>
      </c>
      <c r="AQ94">
        <v>0</v>
      </c>
      <c r="AR94">
        <v>8.6452928</v>
      </c>
      <c r="AS94">
        <v>5.860257621766281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622.15829325680647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86.620520956336577</v>
      </c>
      <c r="L95">
        <v>23.121344243938154</v>
      </c>
      <c r="M95">
        <v>0</v>
      </c>
      <c r="N95">
        <v>14.18110819340974</v>
      </c>
      <c r="O95">
        <v>23.821560971946631</v>
      </c>
      <c r="P95">
        <v>53.179906832168477</v>
      </c>
      <c r="Q95">
        <v>1.9282083366459624</v>
      </c>
      <c r="R95">
        <v>10.37818597747858</v>
      </c>
      <c r="S95">
        <v>3.8629502624728858</v>
      </c>
      <c r="T95">
        <v>0</v>
      </c>
      <c r="U95">
        <v>318.88386863685929</v>
      </c>
      <c r="V95">
        <v>5.0783104804804804</v>
      </c>
      <c r="W95">
        <v>11.356320193202146</v>
      </c>
      <c r="X95">
        <v>36.098951016280218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4.0330757494933751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13.197782188494877</v>
      </c>
      <c r="AL95">
        <v>0.56865770000000015</v>
      </c>
      <c r="AM95">
        <v>1.2919147102775697</v>
      </c>
      <c r="AN95">
        <v>0</v>
      </c>
      <c r="AO95">
        <v>0</v>
      </c>
      <c r="AP95">
        <v>6.2689174857663649E-2</v>
      </c>
      <c r="AQ95">
        <v>0</v>
      </c>
      <c r="AR95">
        <v>8.6452928</v>
      </c>
      <c r="AS95">
        <v>7.2430147983942916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623.55366322273676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86.620517219288914</v>
      </c>
      <c r="L96">
        <v>23.121344243938154</v>
      </c>
      <c r="M96">
        <v>0</v>
      </c>
      <c r="N96">
        <v>14.18110819340974</v>
      </c>
      <c r="O96">
        <v>23.821560971946631</v>
      </c>
      <c r="P96">
        <v>53.179906832168477</v>
      </c>
      <c r="Q96">
        <v>1.9282083366459624</v>
      </c>
      <c r="R96">
        <v>10.37818597747858</v>
      </c>
      <c r="S96">
        <v>3.8519842468733003</v>
      </c>
      <c r="T96">
        <v>0</v>
      </c>
      <c r="U96">
        <v>318.88386863685929</v>
      </c>
      <c r="V96">
        <v>5.0783104804804804</v>
      </c>
      <c r="W96">
        <v>11.356320193202146</v>
      </c>
      <c r="X96">
        <v>36.098951016280218</v>
      </c>
      <c r="Y96">
        <v>0</v>
      </c>
      <c r="Z96">
        <v>1.5958289139999999</v>
      </c>
      <c r="AA96">
        <v>0</v>
      </c>
      <c r="AB96">
        <v>0</v>
      </c>
      <c r="AC96">
        <v>0</v>
      </c>
      <c r="AD96">
        <v>0</v>
      </c>
      <c r="AE96">
        <v>4.0330757494933751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13.197782188494877</v>
      </c>
      <c r="AL96">
        <v>0.56865770000000015</v>
      </c>
      <c r="AM96">
        <v>0</v>
      </c>
      <c r="AN96">
        <v>0</v>
      </c>
      <c r="AO96">
        <v>0</v>
      </c>
      <c r="AP96">
        <v>6.2689174857663649E-2</v>
      </c>
      <c r="AQ96">
        <v>0</v>
      </c>
      <c r="AR96">
        <v>8.6452928</v>
      </c>
      <c r="AS96">
        <v>7.2430147983942916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623.84660767381195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86.620140606099341</v>
      </c>
      <c r="L97">
        <v>23.121344243938154</v>
      </c>
      <c r="M97">
        <v>0</v>
      </c>
      <c r="N97">
        <v>14.18110819340974</v>
      </c>
      <c r="O97">
        <v>23.821560971946631</v>
      </c>
      <c r="P97">
        <v>56.961577651235636</v>
      </c>
      <c r="Q97">
        <v>1.9282083366459624</v>
      </c>
      <c r="R97">
        <v>10.37818597747858</v>
      </c>
      <c r="S97">
        <v>3.8519842468733003</v>
      </c>
      <c r="T97">
        <v>0</v>
      </c>
      <c r="U97">
        <v>318.88386863685929</v>
      </c>
      <c r="V97">
        <v>5.0783104804804804</v>
      </c>
      <c r="W97">
        <v>11.356320193202146</v>
      </c>
      <c r="X97">
        <v>36.098951016280218</v>
      </c>
      <c r="Y97">
        <v>0</v>
      </c>
      <c r="Z97">
        <v>1.5958289139999999</v>
      </c>
      <c r="AA97">
        <v>0</v>
      </c>
      <c r="AB97">
        <v>0</v>
      </c>
      <c r="AC97">
        <v>0</v>
      </c>
      <c r="AD97">
        <v>0</v>
      </c>
      <c r="AE97">
        <v>4.0330757494933751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13.197782188494877</v>
      </c>
      <c r="AL97">
        <v>3.1276173500000004</v>
      </c>
      <c r="AM97">
        <v>0</v>
      </c>
      <c r="AN97">
        <v>0</v>
      </c>
      <c r="AO97">
        <v>0</v>
      </c>
      <c r="AP97">
        <v>6.2689174857663649E-2</v>
      </c>
      <c r="AQ97">
        <v>0</v>
      </c>
      <c r="AR97">
        <v>8.6452928</v>
      </c>
      <c r="AS97">
        <v>7.2430147983942916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630.18686152968962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86.620511828019488</v>
      </c>
      <c r="L98">
        <v>23.121344243938154</v>
      </c>
      <c r="M98">
        <v>0</v>
      </c>
      <c r="N98">
        <v>14.18110819340974</v>
      </c>
      <c r="O98">
        <v>23.821560971946631</v>
      </c>
      <c r="P98">
        <v>58.559597539399064</v>
      </c>
      <c r="Q98">
        <v>1.9282083366459624</v>
      </c>
      <c r="R98">
        <v>10.373530671375921</v>
      </c>
      <c r="S98">
        <v>3.8519842468733003</v>
      </c>
      <c r="T98">
        <v>0</v>
      </c>
      <c r="U98">
        <v>318.88386863685929</v>
      </c>
      <c r="V98">
        <v>5.0783104804804804</v>
      </c>
      <c r="W98">
        <v>11.356320193202146</v>
      </c>
      <c r="X98">
        <v>36.098951016280218</v>
      </c>
      <c r="Y98">
        <v>0</v>
      </c>
      <c r="Z98">
        <v>1.5958289139999999</v>
      </c>
      <c r="AA98">
        <v>0</v>
      </c>
      <c r="AB98">
        <v>0</v>
      </c>
      <c r="AC98">
        <v>0</v>
      </c>
      <c r="AD98">
        <v>0</v>
      </c>
      <c r="AE98">
        <v>4.0330757494933751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13.197782188494877</v>
      </c>
      <c r="AL98">
        <v>3.1276173500000004</v>
      </c>
      <c r="AM98">
        <v>0</v>
      </c>
      <c r="AN98">
        <v>0</v>
      </c>
      <c r="AO98">
        <v>0</v>
      </c>
      <c r="AP98">
        <v>6.2689174857663649E-2</v>
      </c>
      <c r="AQ98">
        <v>0</v>
      </c>
      <c r="AR98">
        <v>8.6452928</v>
      </c>
      <c r="AS98">
        <v>7.2430147983942916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631.78059733367058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2.5956124034782957</v>
      </c>
      <c r="L99">
        <f t="shared" si="2"/>
        <v>0.72388378027086397</v>
      </c>
      <c r="M99">
        <f t="shared" si="2"/>
        <v>0</v>
      </c>
      <c r="N99">
        <f t="shared" si="2"/>
        <v>0.48759507831611193</v>
      </c>
      <c r="O99">
        <f t="shared" si="2"/>
        <v>0.57171470519174938</v>
      </c>
      <c r="P99">
        <f t="shared" si="2"/>
        <v>1.3183744933647241</v>
      </c>
      <c r="Q99">
        <f t="shared" si="2"/>
        <v>5.4063735210803876E-2</v>
      </c>
      <c r="R99">
        <f t="shared" si="2"/>
        <v>0.2189034560552589</v>
      </c>
      <c r="S99">
        <f t="shared" si="2"/>
        <v>0.11965977375634158</v>
      </c>
      <c r="T99">
        <f t="shared" si="2"/>
        <v>0</v>
      </c>
      <c r="U99">
        <f t="shared" si="2"/>
        <v>7.653212847284613</v>
      </c>
      <c r="V99">
        <f t="shared" si="2"/>
        <v>0.1218688140671515</v>
      </c>
      <c r="W99">
        <f t="shared" si="2"/>
        <v>0.27255389376052663</v>
      </c>
      <c r="X99">
        <f t="shared" si="2"/>
        <v>0.86637390121912861</v>
      </c>
      <c r="Y99">
        <f t="shared" si="2"/>
        <v>0</v>
      </c>
      <c r="Z99">
        <f t="shared" si="2"/>
        <v>2.5265136921999994E-2</v>
      </c>
      <c r="AA99">
        <f t="shared" si="2"/>
        <v>3.4794541792721539E-2</v>
      </c>
      <c r="AB99">
        <f t="shared" si="2"/>
        <v>3.3643613834396104E-2</v>
      </c>
      <c r="AC99">
        <f t="shared" si="2"/>
        <v>1.9644875349772259E-2</v>
      </c>
      <c r="AD99">
        <f t="shared" si="2"/>
        <v>2.0201774269303564E-2</v>
      </c>
      <c r="AE99">
        <f t="shared" si="2"/>
        <v>7.3272358126422465E-2</v>
      </c>
      <c r="AF99">
        <f t="shared" si="2"/>
        <v>0</v>
      </c>
      <c r="AG99">
        <f t="shared" si="2"/>
        <v>0</v>
      </c>
      <c r="AH99">
        <f t="shared" si="2"/>
        <v>0.13210336549050158</v>
      </c>
      <c r="AI99">
        <f t="shared" si="2"/>
        <v>0</v>
      </c>
      <c r="AJ99">
        <f t="shared" si="2"/>
        <v>0</v>
      </c>
      <c r="AK99">
        <f t="shared" si="2"/>
        <v>0.3167467725238769</v>
      </c>
      <c r="AL99">
        <f t="shared" si="2"/>
        <v>8.9812376033412328E-2</v>
      </c>
      <c r="AM99">
        <f t="shared" si="2"/>
        <v>4.8897015168792239E-2</v>
      </c>
      <c r="AN99">
        <f t="shared" si="2"/>
        <v>0</v>
      </c>
      <c r="AO99">
        <f t="shared" si="2"/>
        <v>0</v>
      </c>
      <c r="AP99">
        <f t="shared" si="2"/>
        <v>4.5449597170926261E-3</v>
      </c>
      <c r="AQ99">
        <f t="shared" si="2"/>
        <v>0</v>
      </c>
      <c r="AR99">
        <f t="shared" si="2"/>
        <v>0.21153950819999989</v>
      </c>
      <c r="AS99">
        <f t="shared" si="2"/>
        <v>0.15390945753601709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16.168192636939882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4.920068043279235</v>
      </c>
      <c r="L3">
        <v>205.23193190921228</v>
      </c>
      <c r="M3">
        <v>27.20061371841155</v>
      </c>
      <c r="N3">
        <v>34.917190619386588</v>
      </c>
      <c r="O3">
        <v>0</v>
      </c>
      <c r="P3">
        <v>37.121090898512392</v>
      </c>
      <c r="Q3">
        <v>3.2270015167701858</v>
      </c>
      <c r="R3">
        <v>12.5329629817466</v>
      </c>
      <c r="S3">
        <v>7.8040200326264264</v>
      </c>
      <c r="T3">
        <v>0</v>
      </c>
      <c r="U3">
        <v>24.760300387131952</v>
      </c>
      <c r="V3">
        <v>6.1256302239550839</v>
      </c>
      <c r="W3">
        <v>13.716089338565022</v>
      </c>
      <c r="X3">
        <v>43.358740057227429</v>
      </c>
      <c r="Y3">
        <v>0</v>
      </c>
      <c r="Z3">
        <v>1.9276745113636364</v>
      </c>
      <c r="AA3">
        <v>0</v>
      </c>
      <c r="AB3">
        <v>0</v>
      </c>
      <c r="AC3">
        <v>0</v>
      </c>
      <c r="AD3">
        <v>0</v>
      </c>
      <c r="AE3">
        <v>0.56885047669524558</v>
      </c>
      <c r="AF3">
        <v>2.4773995283975658</v>
      </c>
      <c r="AG3">
        <v>12.880670951199999</v>
      </c>
      <c r="AH3">
        <v>0</v>
      </c>
      <c r="AI3">
        <v>0</v>
      </c>
      <c r="AJ3">
        <v>0</v>
      </c>
      <c r="AK3">
        <v>15.941348451694248</v>
      </c>
      <c r="AL3">
        <v>0</v>
      </c>
      <c r="AM3">
        <v>1.5605230847711926</v>
      </c>
      <c r="AN3">
        <v>0.79256500000000007</v>
      </c>
      <c r="AO3">
        <v>0</v>
      </c>
      <c r="AP3">
        <v>0</v>
      </c>
      <c r="AQ3">
        <v>0</v>
      </c>
      <c r="AR3">
        <v>12.4008231</v>
      </c>
      <c r="AS3">
        <v>9.4287555200713662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478.894250351018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4.920068043279235</v>
      </c>
      <c r="L4">
        <v>205.23193190921228</v>
      </c>
      <c r="M4">
        <v>27.20061371841155</v>
      </c>
      <c r="N4">
        <v>34.917190619386588</v>
      </c>
      <c r="O4">
        <v>0</v>
      </c>
      <c r="P4">
        <v>37.121090898512392</v>
      </c>
      <c r="Q4">
        <v>3.2270015167701858</v>
      </c>
      <c r="R4">
        <v>12.5329629817466</v>
      </c>
      <c r="S4">
        <v>7.8040200326264264</v>
      </c>
      <c r="T4">
        <v>0</v>
      </c>
      <c r="U4">
        <v>24.760300387131952</v>
      </c>
      <c r="V4">
        <v>6.1256302239550839</v>
      </c>
      <c r="W4">
        <v>13.716089338565022</v>
      </c>
      <c r="X4">
        <v>43.359096578407424</v>
      </c>
      <c r="Y4">
        <v>0</v>
      </c>
      <c r="Z4">
        <v>1.9276745113636364</v>
      </c>
      <c r="AA4">
        <v>0</v>
      </c>
      <c r="AB4">
        <v>0</v>
      </c>
      <c r="AC4">
        <v>0</v>
      </c>
      <c r="AD4">
        <v>0</v>
      </c>
      <c r="AE4">
        <v>0.56885047669524558</v>
      </c>
      <c r="AF4">
        <v>2.4773995283975658</v>
      </c>
      <c r="AG4">
        <v>12.880670951199999</v>
      </c>
      <c r="AH4">
        <v>0</v>
      </c>
      <c r="AI4">
        <v>0</v>
      </c>
      <c r="AJ4">
        <v>0</v>
      </c>
      <c r="AK4">
        <v>15.941348451694248</v>
      </c>
      <c r="AL4">
        <v>0</v>
      </c>
      <c r="AM4">
        <v>1.5605230847711926</v>
      </c>
      <c r="AN4">
        <v>0.79256500000000007</v>
      </c>
      <c r="AO4">
        <v>0</v>
      </c>
      <c r="AP4">
        <v>0</v>
      </c>
      <c r="AQ4">
        <v>0</v>
      </c>
      <c r="AR4">
        <v>12.4008231</v>
      </c>
      <c r="AS4">
        <v>9.4287555200713662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478.89460687219804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4.920068043279235</v>
      </c>
      <c r="L5">
        <v>205.23193190921228</v>
      </c>
      <c r="M5">
        <v>27.20061371841155</v>
      </c>
      <c r="N5">
        <v>34.917190619386588</v>
      </c>
      <c r="O5">
        <v>0</v>
      </c>
      <c r="P5">
        <v>37.121090898512392</v>
      </c>
      <c r="Q5">
        <v>3.2270015167701858</v>
      </c>
      <c r="R5">
        <v>12.532184452702701</v>
      </c>
      <c r="S5">
        <v>7.8040200326264264</v>
      </c>
      <c r="T5">
        <v>0</v>
      </c>
      <c r="U5">
        <v>24.760300387131952</v>
      </c>
      <c r="V5">
        <v>6.1256302239550839</v>
      </c>
      <c r="W5">
        <v>13.716089338565022</v>
      </c>
      <c r="X5">
        <v>43.35845818449409</v>
      </c>
      <c r="Y5">
        <v>0</v>
      </c>
      <c r="Z5">
        <v>1.9276745113636364</v>
      </c>
      <c r="AA5">
        <v>0</v>
      </c>
      <c r="AB5">
        <v>0</v>
      </c>
      <c r="AC5">
        <v>0</v>
      </c>
      <c r="AD5">
        <v>0</v>
      </c>
      <c r="AE5">
        <v>0.56885047669524558</v>
      </c>
      <c r="AF5">
        <v>2.4773995283975658</v>
      </c>
      <c r="AG5">
        <v>12.880670951199999</v>
      </c>
      <c r="AH5">
        <v>0</v>
      </c>
      <c r="AI5">
        <v>0</v>
      </c>
      <c r="AJ5">
        <v>0</v>
      </c>
      <c r="AK5">
        <v>15.941348451694248</v>
      </c>
      <c r="AL5">
        <v>0</v>
      </c>
      <c r="AM5">
        <v>1.5605230847711926</v>
      </c>
      <c r="AN5">
        <v>0.77413399999999999</v>
      </c>
      <c r="AO5">
        <v>0</v>
      </c>
      <c r="AP5">
        <v>0</v>
      </c>
      <c r="AQ5">
        <v>0</v>
      </c>
      <c r="AR5">
        <v>10.442798399999999</v>
      </c>
      <c r="AS5">
        <v>9.4287555200713662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476.91673424924079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4.920068043279235</v>
      </c>
      <c r="L6">
        <v>205.23193190921228</v>
      </c>
      <c r="M6">
        <v>27.20061371841155</v>
      </c>
      <c r="N6">
        <v>34.917190619386588</v>
      </c>
      <c r="O6">
        <v>0</v>
      </c>
      <c r="P6">
        <v>37.121090898512392</v>
      </c>
      <c r="Q6">
        <v>3.2270015167701858</v>
      </c>
      <c r="R6">
        <v>12.532184452702701</v>
      </c>
      <c r="S6">
        <v>7.8040200326264264</v>
      </c>
      <c r="T6">
        <v>0</v>
      </c>
      <c r="U6">
        <v>24.760300387131952</v>
      </c>
      <c r="V6">
        <v>6.1256302239550839</v>
      </c>
      <c r="W6">
        <v>13.716089338565022</v>
      </c>
      <c r="X6">
        <v>43.35845818449409</v>
      </c>
      <c r="Y6">
        <v>0</v>
      </c>
      <c r="Z6">
        <v>1.9276745113636364</v>
      </c>
      <c r="AA6">
        <v>0</v>
      </c>
      <c r="AB6">
        <v>0</v>
      </c>
      <c r="AC6">
        <v>0</v>
      </c>
      <c r="AD6">
        <v>0</v>
      </c>
      <c r="AE6">
        <v>0.56885047669524558</v>
      </c>
      <c r="AF6">
        <v>2.4773995283975658</v>
      </c>
      <c r="AG6">
        <v>12.880670951199999</v>
      </c>
      <c r="AH6">
        <v>0</v>
      </c>
      <c r="AI6">
        <v>0</v>
      </c>
      <c r="AJ6">
        <v>0</v>
      </c>
      <c r="AK6">
        <v>15.941348451694248</v>
      </c>
      <c r="AL6">
        <v>0</v>
      </c>
      <c r="AM6">
        <v>1.5605230847711926</v>
      </c>
      <c r="AN6">
        <v>0.77413399999999999</v>
      </c>
      <c r="AO6">
        <v>0</v>
      </c>
      <c r="AP6">
        <v>0</v>
      </c>
      <c r="AQ6">
        <v>0</v>
      </c>
      <c r="AR6">
        <v>10.442798399999999</v>
      </c>
      <c r="AS6">
        <v>9.4287555200713662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476.91673424924079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4.920068043279235</v>
      </c>
      <c r="L7">
        <v>205.23193190921228</v>
      </c>
      <c r="M7">
        <v>27.20061371841155</v>
      </c>
      <c r="N7">
        <v>34.917190619386588</v>
      </c>
      <c r="O7">
        <v>0</v>
      </c>
      <c r="P7">
        <v>37.121090898512392</v>
      </c>
      <c r="Q7">
        <v>2.8892503242542151</v>
      </c>
      <c r="R7">
        <v>12.532184452702701</v>
      </c>
      <c r="S7">
        <v>4.815626701231368</v>
      </c>
      <c r="T7">
        <v>0</v>
      </c>
      <c r="U7">
        <v>24.760300387131952</v>
      </c>
      <c r="V7">
        <v>6.1256302239550839</v>
      </c>
      <c r="W7">
        <v>13.716089338565022</v>
      </c>
      <c r="X7">
        <v>43.35845818449409</v>
      </c>
      <c r="Y7">
        <v>0</v>
      </c>
      <c r="Z7">
        <v>1.9276745113636364</v>
      </c>
      <c r="AA7">
        <v>0</v>
      </c>
      <c r="AB7">
        <v>0</v>
      </c>
      <c r="AC7">
        <v>0</v>
      </c>
      <c r="AD7">
        <v>0</v>
      </c>
      <c r="AE7">
        <v>0.56885047669524558</v>
      </c>
      <c r="AF7">
        <v>2.4773995283975658</v>
      </c>
      <c r="AG7">
        <v>12.880670951199999</v>
      </c>
      <c r="AH7">
        <v>0</v>
      </c>
      <c r="AI7">
        <v>0</v>
      </c>
      <c r="AJ7">
        <v>0</v>
      </c>
      <c r="AK7">
        <v>15.941348451694248</v>
      </c>
      <c r="AL7">
        <v>0</v>
      </c>
      <c r="AM7">
        <v>2.8373149227306822</v>
      </c>
      <c r="AN7">
        <v>0.77413399999999999</v>
      </c>
      <c r="AO7">
        <v>0</v>
      </c>
      <c r="AP7">
        <v>0</v>
      </c>
      <c r="AQ7">
        <v>0</v>
      </c>
      <c r="AR7">
        <v>10.442798399999999</v>
      </c>
      <c r="AS7">
        <v>9.4287555200713662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474.8673815632892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4.920068043279235</v>
      </c>
      <c r="L8">
        <v>205.23193190921228</v>
      </c>
      <c r="M8">
        <v>27.20061371841155</v>
      </c>
      <c r="N8">
        <v>34.917190619386588</v>
      </c>
      <c r="O8">
        <v>0</v>
      </c>
      <c r="P8">
        <v>37.121090898512392</v>
      </c>
      <c r="Q8">
        <v>2.8892503242542151</v>
      </c>
      <c r="R8">
        <v>12.5329629817466</v>
      </c>
      <c r="S8">
        <v>4.815626701231368</v>
      </c>
      <c r="T8">
        <v>0</v>
      </c>
      <c r="U8">
        <v>24.760300387131952</v>
      </c>
      <c r="V8">
        <v>6.1256302239550839</v>
      </c>
      <c r="W8">
        <v>13.716089338565022</v>
      </c>
      <c r="X8">
        <v>43.35845818449409</v>
      </c>
      <c r="Y8">
        <v>0</v>
      </c>
      <c r="Z8">
        <v>1.9276745113636364</v>
      </c>
      <c r="AA8">
        <v>0</v>
      </c>
      <c r="AB8">
        <v>0</v>
      </c>
      <c r="AC8">
        <v>0</v>
      </c>
      <c r="AD8">
        <v>0</v>
      </c>
      <c r="AE8">
        <v>0.56885047669524558</v>
      </c>
      <c r="AF8">
        <v>2.4773995283975658</v>
      </c>
      <c r="AG8">
        <v>12.880670951199999</v>
      </c>
      <c r="AH8">
        <v>0</v>
      </c>
      <c r="AI8">
        <v>0</v>
      </c>
      <c r="AJ8">
        <v>0</v>
      </c>
      <c r="AK8">
        <v>15.941348451694248</v>
      </c>
      <c r="AL8">
        <v>0</v>
      </c>
      <c r="AM8">
        <v>2.8373149227306822</v>
      </c>
      <c r="AN8">
        <v>0.77413399999999999</v>
      </c>
      <c r="AO8">
        <v>0</v>
      </c>
      <c r="AP8">
        <v>0</v>
      </c>
      <c r="AQ8">
        <v>0</v>
      </c>
      <c r="AR8">
        <v>12.4008231</v>
      </c>
      <c r="AS8">
        <v>9.4287555200713662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476.82618479233309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4.920068043279235</v>
      </c>
      <c r="L9">
        <v>205.23193190921228</v>
      </c>
      <c r="M9">
        <v>27.20061371841155</v>
      </c>
      <c r="N9">
        <v>34.917190619386588</v>
      </c>
      <c r="O9">
        <v>0</v>
      </c>
      <c r="P9">
        <v>37.121090898512392</v>
      </c>
      <c r="Q9">
        <v>2.8892503242542151</v>
      </c>
      <c r="R9">
        <v>12.5329629817466</v>
      </c>
      <c r="S9">
        <v>4.815626701231368</v>
      </c>
      <c r="T9">
        <v>0</v>
      </c>
      <c r="U9">
        <v>24.760300387131952</v>
      </c>
      <c r="V9">
        <v>6.1256302239550839</v>
      </c>
      <c r="W9">
        <v>13.716089338565022</v>
      </c>
      <c r="X9">
        <v>43.35845818449409</v>
      </c>
      <c r="Y9">
        <v>0</v>
      </c>
      <c r="Z9">
        <v>1.9276745113636364</v>
      </c>
      <c r="AA9">
        <v>0</v>
      </c>
      <c r="AB9">
        <v>0</v>
      </c>
      <c r="AC9">
        <v>0</v>
      </c>
      <c r="AD9">
        <v>0</v>
      </c>
      <c r="AE9">
        <v>0.56885047669524558</v>
      </c>
      <c r="AF9">
        <v>2.4773995283975658</v>
      </c>
      <c r="AG9">
        <v>12.880670951199999</v>
      </c>
      <c r="AH9">
        <v>0</v>
      </c>
      <c r="AI9">
        <v>0</v>
      </c>
      <c r="AJ9">
        <v>0</v>
      </c>
      <c r="AK9">
        <v>15.941348451694248</v>
      </c>
      <c r="AL9">
        <v>0</v>
      </c>
      <c r="AM9">
        <v>4.6721116279069763</v>
      </c>
      <c r="AN9">
        <v>0.77413399999999999</v>
      </c>
      <c r="AO9">
        <v>0</v>
      </c>
      <c r="AP9">
        <v>0</v>
      </c>
      <c r="AQ9">
        <v>0</v>
      </c>
      <c r="AR9">
        <v>12.4008231</v>
      </c>
      <c r="AS9">
        <v>9.4287555200713662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478.6609814975094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4.920068043279235</v>
      </c>
      <c r="L10">
        <v>205.23193190921228</v>
      </c>
      <c r="M10">
        <v>27.20061371841155</v>
      </c>
      <c r="N10">
        <v>34.917190619386588</v>
      </c>
      <c r="O10">
        <v>0</v>
      </c>
      <c r="P10">
        <v>37.121090898512392</v>
      </c>
      <c r="Q10">
        <v>2.8892503242542151</v>
      </c>
      <c r="R10">
        <v>12.5329629817466</v>
      </c>
      <c r="S10">
        <v>4.815626701231368</v>
      </c>
      <c r="T10">
        <v>0</v>
      </c>
      <c r="U10">
        <v>24.760300387131952</v>
      </c>
      <c r="V10">
        <v>6.1256302239550839</v>
      </c>
      <c r="W10">
        <v>13.716089338565022</v>
      </c>
      <c r="X10">
        <v>43.35845818449409</v>
      </c>
      <c r="Y10">
        <v>0</v>
      </c>
      <c r="Z10">
        <v>1.9276745113636364</v>
      </c>
      <c r="AA10">
        <v>0</v>
      </c>
      <c r="AB10">
        <v>0</v>
      </c>
      <c r="AC10">
        <v>0</v>
      </c>
      <c r="AD10">
        <v>0</v>
      </c>
      <c r="AE10">
        <v>0.56885047669524558</v>
      </c>
      <c r="AF10">
        <v>2.4773995283975658</v>
      </c>
      <c r="AG10">
        <v>12.880670951199999</v>
      </c>
      <c r="AH10">
        <v>0</v>
      </c>
      <c r="AI10">
        <v>0</v>
      </c>
      <c r="AJ10">
        <v>0</v>
      </c>
      <c r="AK10">
        <v>15.941348451694248</v>
      </c>
      <c r="AL10">
        <v>0</v>
      </c>
      <c r="AM10">
        <v>4.6721116279069763</v>
      </c>
      <c r="AN10">
        <v>0.77413399999999999</v>
      </c>
      <c r="AO10">
        <v>0</v>
      </c>
      <c r="AP10">
        <v>0</v>
      </c>
      <c r="AQ10">
        <v>0</v>
      </c>
      <c r="AR10">
        <v>10.442798399999999</v>
      </c>
      <c r="AS10">
        <v>9.4287555200713662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476.70295679750939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4.920068043279235</v>
      </c>
      <c r="L11">
        <v>205.23193190921228</v>
      </c>
      <c r="M11">
        <v>27.20061371841155</v>
      </c>
      <c r="N11">
        <v>34.917190619386588</v>
      </c>
      <c r="O11">
        <v>0</v>
      </c>
      <c r="P11">
        <v>37.121090898512392</v>
      </c>
      <c r="Q11">
        <v>2.8892503242542151</v>
      </c>
      <c r="R11">
        <v>12.5329629817466</v>
      </c>
      <c r="S11">
        <v>4.815626701231368</v>
      </c>
      <c r="T11">
        <v>0</v>
      </c>
      <c r="U11">
        <v>24.760300387131952</v>
      </c>
      <c r="V11">
        <v>6.1256302239550839</v>
      </c>
      <c r="W11">
        <v>13.716089338565022</v>
      </c>
      <c r="X11">
        <v>43.35845818449409</v>
      </c>
      <c r="Y11">
        <v>0</v>
      </c>
      <c r="Z11">
        <v>1.9276745113636364</v>
      </c>
      <c r="AA11">
        <v>0</v>
      </c>
      <c r="AB11">
        <v>0</v>
      </c>
      <c r="AC11">
        <v>0</v>
      </c>
      <c r="AD11">
        <v>0</v>
      </c>
      <c r="AE11">
        <v>0.56885047669524558</v>
      </c>
      <c r="AF11">
        <v>2.4773995283975658</v>
      </c>
      <c r="AG11">
        <v>12.880670951199999</v>
      </c>
      <c r="AH11">
        <v>0</v>
      </c>
      <c r="AI11">
        <v>0</v>
      </c>
      <c r="AJ11">
        <v>0</v>
      </c>
      <c r="AK11">
        <v>15.941348451694248</v>
      </c>
      <c r="AL11">
        <v>0</v>
      </c>
      <c r="AM11">
        <v>4.6721116279069763</v>
      </c>
      <c r="AN11">
        <v>0.77413399999999999</v>
      </c>
      <c r="AO11">
        <v>0</v>
      </c>
      <c r="AP11">
        <v>0</v>
      </c>
      <c r="AQ11">
        <v>0</v>
      </c>
      <c r="AR11">
        <v>10.442798399999999</v>
      </c>
      <c r="AS11">
        <v>6.362183138641095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473.63638441607912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4.920068043279235</v>
      </c>
      <c r="L12">
        <v>205.23193190921228</v>
      </c>
      <c r="M12">
        <v>27.20061371841155</v>
      </c>
      <c r="N12">
        <v>34.917190619386588</v>
      </c>
      <c r="O12">
        <v>0</v>
      </c>
      <c r="P12">
        <v>37.121090898512392</v>
      </c>
      <c r="Q12">
        <v>2.8892503242542151</v>
      </c>
      <c r="R12">
        <v>12.5329629817466</v>
      </c>
      <c r="S12">
        <v>4.815626701231368</v>
      </c>
      <c r="T12">
        <v>0</v>
      </c>
      <c r="U12">
        <v>24.760300387131952</v>
      </c>
      <c r="V12">
        <v>6.1256302239550839</v>
      </c>
      <c r="W12">
        <v>13.716089338565022</v>
      </c>
      <c r="X12">
        <v>43.35845818449409</v>
      </c>
      <c r="Y12">
        <v>0</v>
      </c>
      <c r="Z12">
        <v>1.9276745113636364</v>
      </c>
      <c r="AA12">
        <v>0</v>
      </c>
      <c r="AB12">
        <v>0</v>
      </c>
      <c r="AC12">
        <v>0</v>
      </c>
      <c r="AD12">
        <v>0</v>
      </c>
      <c r="AE12">
        <v>0.56885047669524558</v>
      </c>
      <c r="AF12">
        <v>2.4773995283975658</v>
      </c>
      <c r="AG12">
        <v>12.880670951199999</v>
      </c>
      <c r="AH12">
        <v>0</v>
      </c>
      <c r="AI12">
        <v>0</v>
      </c>
      <c r="AJ12">
        <v>0</v>
      </c>
      <c r="AK12">
        <v>15.941348451694248</v>
      </c>
      <c r="AL12">
        <v>0</v>
      </c>
      <c r="AM12">
        <v>4.6721116279069763</v>
      </c>
      <c r="AN12">
        <v>0.77413399999999999</v>
      </c>
      <c r="AO12">
        <v>0</v>
      </c>
      <c r="AP12">
        <v>0</v>
      </c>
      <c r="AQ12">
        <v>0</v>
      </c>
      <c r="AR12">
        <v>10.442798399999999</v>
      </c>
      <c r="AS12">
        <v>6.362183138641095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473.63638441607912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4.920068043279235</v>
      </c>
      <c r="L13">
        <v>205.23193190921228</v>
      </c>
      <c r="M13">
        <v>27.20061371841155</v>
      </c>
      <c r="N13">
        <v>34.917190619386588</v>
      </c>
      <c r="O13">
        <v>0</v>
      </c>
      <c r="P13">
        <v>37.121090898512392</v>
      </c>
      <c r="Q13">
        <v>2.8892503242542151</v>
      </c>
      <c r="R13">
        <v>12.5329629817466</v>
      </c>
      <c r="S13">
        <v>4.815626701231368</v>
      </c>
      <c r="T13">
        <v>0</v>
      </c>
      <c r="U13">
        <v>24.760300387131952</v>
      </c>
      <c r="V13">
        <v>6.1256302239550839</v>
      </c>
      <c r="W13">
        <v>13.716089338565022</v>
      </c>
      <c r="X13">
        <v>43.35845818449409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0.56885047669524558</v>
      </c>
      <c r="AF13">
        <v>2.4773995283975658</v>
      </c>
      <c r="AG13">
        <v>12.880670951199999</v>
      </c>
      <c r="AH13">
        <v>0</v>
      </c>
      <c r="AI13">
        <v>0</v>
      </c>
      <c r="AJ13">
        <v>0</v>
      </c>
      <c r="AK13">
        <v>15.941348451694248</v>
      </c>
      <c r="AL13">
        <v>0</v>
      </c>
      <c r="AM13">
        <v>4.6721116279069763</v>
      </c>
      <c r="AN13">
        <v>0.77413399999999999</v>
      </c>
      <c r="AO13">
        <v>0</v>
      </c>
      <c r="AP13">
        <v>0</v>
      </c>
      <c r="AQ13">
        <v>0</v>
      </c>
      <c r="AR13">
        <v>12.4008231</v>
      </c>
      <c r="AS13">
        <v>6.362183138641095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473.66673460471549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4.920068043279235</v>
      </c>
      <c r="L14">
        <v>205.23193190921228</v>
      </c>
      <c r="M14">
        <v>27.20061371841155</v>
      </c>
      <c r="N14">
        <v>34.917190619386588</v>
      </c>
      <c r="O14">
        <v>0</v>
      </c>
      <c r="P14">
        <v>37.121090898512392</v>
      </c>
      <c r="Q14">
        <v>2.8892503242542151</v>
      </c>
      <c r="R14">
        <v>12.5329629817466</v>
      </c>
      <c r="S14">
        <v>4.815626701231368</v>
      </c>
      <c r="T14">
        <v>0</v>
      </c>
      <c r="U14">
        <v>24.760300387131952</v>
      </c>
      <c r="V14">
        <v>6.1256302239550839</v>
      </c>
      <c r="W14">
        <v>13.716089338565022</v>
      </c>
      <c r="X14">
        <v>43.35845818449409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0.56885047669524558</v>
      </c>
      <c r="AF14">
        <v>2.4773995283975658</v>
      </c>
      <c r="AG14">
        <v>12.880670951199999</v>
      </c>
      <c r="AH14">
        <v>0</v>
      </c>
      <c r="AI14">
        <v>0</v>
      </c>
      <c r="AJ14">
        <v>0</v>
      </c>
      <c r="AK14">
        <v>15.941348451694248</v>
      </c>
      <c r="AL14">
        <v>0</v>
      </c>
      <c r="AM14">
        <v>4.6721116279069763</v>
      </c>
      <c r="AN14">
        <v>0.77413399999999999</v>
      </c>
      <c r="AO14">
        <v>0</v>
      </c>
      <c r="AP14">
        <v>0</v>
      </c>
      <c r="AQ14">
        <v>0</v>
      </c>
      <c r="AR14">
        <v>12.4008231</v>
      </c>
      <c r="AS14">
        <v>6.362183138641095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473.66673460471549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4.920068043279235</v>
      </c>
      <c r="L15">
        <v>205.23193190921228</v>
      </c>
      <c r="M15">
        <v>27.20061371841155</v>
      </c>
      <c r="N15">
        <v>34.917190619386588</v>
      </c>
      <c r="O15">
        <v>0</v>
      </c>
      <c r="P15">
        <v>37.121090898512392</v>
      </c>
      <c r="Q15">
        <v>2.8892503242542151</v>
      </c>
      <c r="R15">
        <v>12.5329629817466</v>
      </c>
      <c r="S15">
        <v>4.815626701231368</v>
      </c>
      <c r="T15">
        <v>0</v>
      </c>
      <c r="U15">
        <v>24.760300387131952</v>
      </c>
      <c r="V15">
        <v>6.1256302239550839</v>
      </c>
      <c r="W15">
        <v>13.716089338565022</v>
      </c>
      <c r="X15">
        <v>43.35845818449409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0.56885047669524558</v>
      </c>
      <c r="AF15">
        <v>2.4773995283975658</v>
      </c>
      <c r="AG15">
        <v>12.880670951199999</v>
      </c>
      <c r="AH15">
        <v>0</v>
      </c>
      <c r="AI15">
        <v>0</v>
      </c>
      <c r="AJ15">
        <v>0</v>
      </c>
      <c r="AK15">
        <v>15.941348451694248</v>
      </c>
      <c r="AL15">
        <v>0</v>
      </c>
      <c r="AM15">
        <v>4.6721116279069763</v>
      </c>
      <c r="AN15">
        <v>0.77413399999999999</v>
      </c>
      <c r="AO15">
        <v>0</v>
      </c>
      <c r="AP15">
        <v>0</v>
      </c>
      <c r="AQ15">
        <v>0</v>
      </c>
      <c r="AR15">
        <v>10.442798399999999</v>
      </c>
      <c r="AS15">
        <v>6.362183138641095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471.70870990471548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4.920068043279235</v>
      </c>
      <c r="L16">
        <v>205.23193190921228</v>
      </c>
      <c r="M16">
        <v>27.20061371841155</v>
      </c>
      <c r="N16">
        <v>34.917190619386588</v>
      </c>
      <c r="O16">
        <v>0</v>
      </c>
      <c r="P16">
        <v>37.121090898512392</v>
      </c>
      <c r="Q16">
        <v>2.8892503242542151</v>
      </c>
      <c r="R16">
        <v>12.5329629817466</v>
      </c>
      <c r="S16">
        <v>4.815626701231368</v>
      </c>
      <c r="T16">
        <v>0</v>
      </c>
      <c r="U16">
        <v>24.760300387131952</v>
      </c>
      <c r="V16">
        <v>6.1256302239550839</v>
      </c>
      <c r="W16">
        <v>13.716089338565022</v>
      </c>
      <c r="X16">
        <v>43.35845818449409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0.56885047669524558</v>
      </c>
      <c r="AF16">
        <v>2.4773995283975658</v>
      </c>
      <c r="AG16">
        <v>12.880670951199999</v>
      </c>
      <c r="AH16">
        <v>0</v>
      </c>
      <c r="AI16">
        <v>0</v>
      </c>
      <c r="AJ16">
        <v>0</v>
      </c>
      <c r="AK16">
        <v>15.941348451694248</v>
      </c>
      <c r="AL16">
        <v>0</v>
      </c>
      <c r="AM16">
        <v>4.6721116279069763</v>
      </c>
      <c r="AN16">
        <v>0.77413399999999999</v>
      </c>
      <c r="AO16">
        <v>0</v>
      </c>
      <c r="AP16">
        <v>0</v>
      </c>
      <c r="AQ16">
        <v>0</v>
      </c>
      <c r="AR16">
        <v>10.442798399999999</v>
      </c>
      <c r="AS16">
        <v>6.362183138641095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471.70870990471548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4.920068043279235</v>
      </c>
      <c r="L17">
        <v>205.23193190921228</v>
      </c>
      <c r="M17">
        <v>27.20061371841155</v>
      </c>
      <c r="N17">
        <v>34.917190619386588</v>
      </c>
      <c r="O17">
        <v>0</v>
      </c>
      <c r="P17">
        <v>37.121090898512392</v>
      </c>
      <c r="Q17">
        <v>2.8892503242542151</v>
      </c>
      <c r="R17">
        <v>12.5329629817466</v>
      </c>
      <c r="S17">
        <v>4.815626701231368</v>
      </c>
      <c r="T17">
        <v>0</v>
      </c>
      <c r="U17">
        <v>24.760300387131952</v>
      </c>
      <c r="V17">
        <v>6.1256302239550839</v>
      </c>
      <c r="W17">
        <v>13.716089338565022</v>
      </c>
      <c r="X17">
        <v>43.35845818449409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0.56885047669524558</v>
      </c>
      <c r="AF17">
        <v>2.4773995283975658</v>
      </c>
      <c r="AG17">
        <v>12.880670951199999</v>
      </c>
      <c r="AH17">
        <v>0</v>
      </c>
      <c r="AI17">
        <v>0</v>
      </c>
      <c r="AJ17">
        <v>0</v>
      </c>
      <c r="AK17">
        <v>15.941348451694248</v>
      </c>
      <c r="AL17">
        <v>0</v>
      </c>
      <c r="AM17">
        <v>4.6721116279069763</v>
      </c>
      <c r="AN17">
        <v>0.77413399999999999</v>
      </c>
      <c r="AO17">
        <v>0</v>
      </c>
      <c r="AP17">
        <v>0</v>
      </c>
      <c r="AQ17">
        <v>0</v>
      </c>
      <c r="AR17">
        <v>10.442798399999999</v>
      </c>
      <c r="AS17">
        <v>6.362183138641095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471.70870990471548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4.920068043279235</v>
      </c>
      <c r="L18">
        <v>205.23193190921228</v>
      </c>
      <c r="M18">
        <v>27.20061371841155</v>
      </c>
      <c r="N18">
        <v>34.917190619386588</v>
      </c>
      <c r="O18">
        <v>0</v>
      </c>
      <c r="P18">
        <v>37.121090898512392</v>
      </c>
      <c r="Q18">
        <v>2.8892503242542151</v>
      </c>
      <c r="R18">
        <v>12.5329629817466</v>
      </c>
      <c r="S18">
        <v>4.815626701231368</v>
      </c>
      <c r="T18">
        <v>0</v>
      </c>
      <c r="U18">
        <v>24.760300387131952</v>
      </c>
      <c r="V18">
        <v>6.1256302239550839</v>
      </c>
      <c r="W18">
        <v>13.716089338565022</v>
      </c>
      <c r="X18">
        <v>43.35845818449409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0.56885047669524558</v>
      </c>
      <c r="AF18">
        <v>2.4773995283975658</v>
      </c>
      <c r="AG18">
        <v>12.880670951199999</v>
      </c>
      <c r="AH18">
        <v>0</v>
      </c>
      <c r="AI18">
        <v>0</v>
      </c>
      <c r="AJ18">
        <v>0</v>
      </c>
      <c r="AK18">
        <v>15.941348451694248</v>
      </c>
      <c r="AL18">
        <v>0</v>
      </c>
      <c r="AM18">
        <v>4.6721116279069763</v>
      </c>
      <c r="AN18">
        <v>0.77413399999999999</v>
      </c>
      <c r="AO18">
        <v>0</v>
      </c>
      <c r="AP18">
        <v>0</v>
      </c>
      <c r="AQ18">
        <v>0</v>
      </c>
      <c r="AR18">
        <v>12.4008231</v>
      </c>
      <c r="AS18">
        <v>6.362183138641095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473.66673460471549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4.920068043279235</v>
      </c>
      <c r="L19">
        <v>205.23193190921228</v>
      </c>
      <c r="M19">
        <v>27.20061371841155</v>
      </c>
      <c r="N19">
        <v>34.917190619386588</v>
      </c>
      <c r="O19">
        <v>0</v>
      </c>
      <c r="P19">
        <v>37.121090898512392</v>
      </c>
      <c r="Q19">
        <v>2.8892503242542151</v>
      </c>
      <c r="R19">
        <v>7.0412179930795853</v>
      </c>
      <c r="S19">
        <v>4.815626701231368</v>
      </c>
      <c r="T19">
        <v>0</v>
      </c>
      <c r="U19">
        <v>24.760300387131952</v>
      </c>
      <c r="V19">
        <v>6.1256302239550839</v>
      </c>
      <c r="W19">
        <v>13.716089338565022</v>
      </c>
      <c r="X19">
        <v>43.35845818449409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0.56885047669524558</v>
      </c>
      <c r="AF19">
        <v>2.4773995283975658</v>
      </c>
      <c r="AG19">
        <v>12.880670951199999</v>
      </c>
      <c r="AH19">
        <v>0</v>
      </c>
      <c r="AI19">
        <v>0</v>
      </c>
      <c r="AJ19">
        <v>0</v>
      </c>
      <c r="AK19">
        <v>15.941348451694248</v>
      </c>
      <c r="AL19">
        <v>0</v>
      </c>
      <c r="AM19">
        <v>4.6721116279069763</v>
      </c>
      <c r="AN19">
        <v>0.77413399999999999</v>
      </c>
      <c r="AO19">
        <v>0</v>
      </c>
      <c r="AP19">
        <v>0</v>
      </c>
      <c r="AQ19">
        <v>0</v>
      </c>
      <c r="AR19">
        <v>12.4008231</v>
      </c>
      <c r="AS19">
        <v>6.362183138641095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468.17498961604849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4.920068043279235</v>
      </c>
      <c r="L20">
        <v>205.23193190921228</v>
      </c>
      <c r="M20">
        <v>27.20061371841155</v>
      </c>
      <c r="N20">
        <v>34.917190619386588</v>
      </c>
      <c r="O20">
        <v>0</v>
      </c>
      <c r="P20">
        <v>37.121090898512392</v>
      </c>
      <c r="Q20">
        <v>2.8892503242542151</v>
      </c>
      <c r="R20">
        <v>12.5329629817466</v>
      </c>
      <c r="S20">
        <v>4.815626701231368</v>
      </c>
      <c r="T20">
        <v>0</v>
      </c>
      <c r="U20">
        <v>24.760300387131952</v>
      </c>
      <c r="V20">
        <v>6.1256302239550839</v>
      </c>
      <c r="W20">
        <v>13.716089338565022</v>
      </c>
      <c r="X20">
        <v>43.35845818449409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0.56885047669524558</v>
      </c>
      <c r="AF20">
        <v>2.4773995283975658</v>
      </c>
      <c r="AG20">
        <v>12.880670951199999</v>
      </c>
      <c r="AH20">
        <v>0</v>
      </c>
      <c r="AI20">
        <v>0</v>
      </c>
      <c r="AJ20">
        <v>0</v>
      </c>
      <c r="AK20">
        <v>15.941348451694248</v>
      </c>
      <c r="AL20">
        <v>0</v>
      </c>
      <c r="AM20">
        <v>4.6721116279069763</v>
      </c>
      <c r="AN20">
        <v>0.77413399999999999</v>
      </c>
      <c r="AO20">
        <v>0</v>
      </c>
      <c r="AP20">
        <v>0</v>
      </c>
      <c r="AQ20">
        <v>3.9856333699999995</v>
      </c>
      <c r="AR20">
        <v>10.442798399999999</v>
      </c>
      <c r="AS20">
        <v>6.362183138641095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475.69434327471549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4.920068043279235</v>
      </c>
      <c r="L21">
        <v>205.23193190921228</v>
      </c>
      <c r="M21">
        <v>27.20061371841155</v>
      </c>
      <c r="N21">
        <v>34.917190619386588</v>
      </c>
      <c r="O21">
        <v>0</v>
      </c>
      <c r="P21">
        <v>37.121090898512392</v>
      </c>
      <c r="Q21">
        <v>2.8892503242542151</v>
      </c>
      <c r="R21">
        <v>12.5329629817466</v>
      </c>
      <c r="S21">
        <v>4.815626701231368</v>
      </c>
      <c r="T21">
        <v>0</v>
      </c>
      <c r="U21">
        <v>24.760300387131952</v>
      </c>
      <c r="V21">
        <v>6.1256302239550839</v>
      </c>
      <c r="W21">
        <v>13.716089338565022</v>
      </c>
      <c r="X21">
        <v>43.35845818449409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0.56885047669524558</v>
      </c>
      <c r="AF21">
        <v>2.4773995283975658</v>
      </c>
      <c r="AG21">
        <v>12.880670951199999</v>
      </c>
      <c r="AH21">
        <v>0</v>
      </c>
      <c r="AI21">
        <v>0</v>
      </c>
      <c r="AJ21">
        <v>0</v>
      </c>
      <c r="AK21">
        <v>15.941348451694248</v>
      </c>
      <c r="AL21">
        <v>0</v>
      </c>
      <c r="AM21">
        <v>4.6721116279069763</v>
      </c>
      <c r="AN21">
        <v>0.77413399999999999</v>
      </c>
      <c r="AO21">
        <v>0</v>
      </c>
      <c r="AP21">
        <v>0</v>
      </c>
      <c r="AQ21">
        <v>3.9856333699999995</v>
      </c>
      <c r="AR21">
        <v>10.442798399999999</v>
      </c>
      <c r="AS21">
        <v>9.4287555200713662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478.76091565614576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4.920068043279235</v>
      </c>
      <c r="L22">
        <v>205.23193190921228</v>
      </c>
      <c r="M22">
        <v>27.20061371841155</v>
      </c>
      <c r="N22">
        <v>34.917190619386588</v>
      </c>
      <c r="O22">
        <v>0</v>
      </c>
      <c r="P22">
        <v>37.121090898512392</v>
      </c>
      <c r="Q22">
        <v>2.8892503242542151</v>
      </c>
      <c r="R22">
        <v>12.5329629817466</v>
      </c>
      <c r="S22">
        <v>4.815626701231368</v>
      </c>
      <c r="T22">
        <v>0</v>
      </c>
      <c r="U22">
        <v>24.760300387131952</v>
      </c>
      <c r="V22">
        <v>6.1256302239550839</v>
      </c>
      <c r="W22">
        <v>13.716089338565022</v>
      </c>
      <c r="X22">
        <v>43.358740057227429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0.56885047669524558</v>
      </c>
      <c r="AF22">
        <v>2.4773995283975658</v>
      </c>
      <c r="AG22">
        <v>12.880670951199999</v>
      </c>
      <c r="AH22">
        <v>0</v>
      </c>
      <c r="AI22">
        <v>0</v>
      </c>
      <c r="AJ22">
        <v>0</v>
      </c>
      <c r="AK22">
        <v>15.941348451694248</v>
      </c>
      <c r="AL22">
        <v>0</v>
      </c>
      <c r="AM22">
        <v>4.6721116279069763</v>
      </c>
      <c r="AN22">
        <v>0.77413399999999999</v>
      </c>
      <c r="AO22">
        <v>0</v>
      </c>
      <c r="AP22">
        <v>0</v>
      </c>
      <c r="AQ22">
        <v>3.9856333699999995</v>
      </c>
      <c r="AR22">
        <v>10.442798399999999</v>
      </c>
      <c r="AS22">
        <v>9.4287555200713662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478.76119752887905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4.920068043279235</v>
      </c>
      <c r="L23">
        <v>205.23193190921228</v>
      </c>
      <c r="M23">
        <v>27.20061371841155</v>
      </c>
      <c r="N23">
        <v>34.917190619386588</v>
      </c>
      <c r="O23">
        <v>0</v>
      </c>
      <c r="P23">
        <v>37.121090898512392</v>
      </c>
      <c r="Q23">
        <v>2.8892503242542151</v>
      </c>
      <c r="R23">
        <v>12.532184452702701</v>
      </c>
      <c r="S23">
        <v>4.815626701231368</v>
      </c>
      <c r="T23">
        <v>0</v>
      </c>
      <c r="U23">
        <v>24.760300387131952</v>
      </c>
      <c r="V23">
        <v>6.127961268768769</v>
      </c>
      <c r="W23">
        <v>13.715555726296961</v>
      </c>
      <c r="X23">
        <v>43.358740057227429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0.56885047669524558</v>
      </c>
      <c r="AF23">
        <v>2.4773995283975658</v>
      </c>
      <c r="AG23">
        <v>12.880670951199999</v>
      </c>
      <c r="AH23">
        <v>0</v>
      </c>
      <c r="AI23">
        <v>0</v>
      </c>
      <c r="AJ23">
        <v>0</v>
      </c>
      <c r="AK23">
        <v>15.941348451694248</v>
      </c>
      <c r="AL23">
        <v>0</v>
      </c>
      <c r="AM23">
        <v>4.6721116279069763</v>
      </c>
      <c r="AN23">
        <v>0.77413399999999999</v>
      </c>
      <c r="AO23">
        <v>0</v>
      </c>
      <c r="AP23">
        <v>0</v>
      </c>
      <c r="AQ23">
        <v>3.9856333699999995</v>
      </c>
      <c r="AR23">
        <v>12.4008231</v>
      </c>
      <c r="AS23">
        <v>9.4287555200713662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480.72024113238081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4.920068043279235</v>
      </c>
      <c r="L24">
        <v>205.23193190921228</v>
      </c>
      <c r="M24">
        <v>27.20061371841155</v>
      </c>
      <c r="N24">
        <v>34.917190619386588</v>
      </c>
      <c r="O24">
        <v>0</v>
      </c>
      <c r="P24">
        <v>37.121090898512392</v>
      </c>
      <c r="Q24">
        <v>2.8892503242542151</v>
      </c>
      <c r="R24">
        <v>12.527810240636473</v>
      </c>
      <c r="S24">
        <v>4.815626701231368</v>
      </c>
      <c r="T24">
        <v>0</v>
      </c>
      <c r="U24">
        <v>24.760300387131952</v>
      </c>
      <c r="V24">
        <v>6.127961268768769</v>
      </c>
      <c r="W24">
        <v>13.715555726296961</v>
      </c>
      <c r="X24">
        <v>43.358740057227429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0.56885047669524558</v>
      </c>
      <c r="AF24">
        <v>2.4773995283975658</v>
      </c>
      <c r="AG24">
        <v>12.880670951199999</v>
      </c>
      <c r="AH24">
        <v>0</v>
      </c>
      <c r="AI24">
        <v>0</v>
      </c>
      <c r="AJ24">
        <v>0</v>
      </c>
      <c r="AK24">
        <v>15.941348451694248</v>
      </c>
      <c r="AL24">
        <v>0</v>
      </c>
      <c r="AM24">
        <v>4.6721116279069763</v>
      </c>
      <c r="AN24">
        <v>0.77413399999999999</v>
      </c>
      <c r="AO24">
        <v>0</v>
      </c>
      <c r="AP24">
        <v>0</v>
      </c>
      <c r="AQ24">
        <v>7.971266739999999</v>
      </c>
      <c r="AR24">
        <v>12.4008231</v>
      </c>
      <c r="AS24">
        <v>9.4287555200713662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484.70150029031453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4.9201261749068959</v>
      </c>
      <c r="L25">
        <v>260.15274788607769</v>
      </c>
      <c r="M25">
        <v>27.20061371841155</v>
      </c>
      <c r="N25">
        <v>34.917190619386588</v>
      </c>
      <c r="O25">
        <v>0</v>
      </c>
      <c r="P25">
        <v>37.121090898512392</v>
      </c>
      <c r="Q25">
        <v>2.8198622149837136</v>
      </c>
      <c r="R25">
        <v>4.0585693452748597</v>
      </c>
      <c r="S25">
        <v>4.5900376428571432</v>
      </c>
      <c r="T25">
        <v>0</v>
      </c>
      <c r="U25">
        <v>24.760300387131952</v>
      </c>
      <c r="V25">
        <v>6.127961268768769</v>
      </c>
      <c r="W25">
        <v>13.715555726296961</v>
      </c>
      <c r="X25">
        <v>43.358740057227429</v>
      </c>
      <c r="Y25">
        <v>0</v>
      </c>
      <c r="Z25">
        <v>1.9276745113636364</v>
      </c>
      <c r="AA25">
        <v>0</v>
      </c>
      <c r="AB25">
        <v>0</v>
      </c>
      <c r="AC25">
        <v>0</v>
      </c>
      <c r="AD25">
        <v>0</v>
      </c>
      <c r="AE25">
        <v>0.56885047669524558</v>
      </c>
      <c r="AF25">
        <v>2.4773995283975658</v>
      </c>
      <c r="AG25">
        <v>12.880670951199999</v>
      </c>
      <c r="AH25">
        <v>0</v>
      </c>
      <c r="AI25">
        <v>0</v>
      </c>
      <c r="AJ25">
        <v>0</v>
      </c>
      <c r="AK25">
        <v>15.941348451694248</v>
      </c>
      <c r="AL25">
        <v>0</v>
      </c>
      <c r="AM25">
        <v>4.6721116279069763</v>
      </c>
      <c r="AN25">
        <v>0.77413399999999999</v>
      </c>
      <c r="AO25">
        <v>0</v>
      </c>
      <c r="AP25">
        <v>0</v>
      </c>
      <c r="AQ25">
        <v>7.971266739999999</v>
      </c>
      <c r="AR25">
        <v>10.442798399999999</v>
      </c>
      <c r="AS25">
        <v>7.1574562227178129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528.55650684981129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4.9199998349620948</v>
      </c>
      <c r="L26">
        <v>317.96279919845591</v>
      </c>
      <c r="M26">
        <v>27.20061371841155</v>
      </c>
      <c r="N26">
        <v>34.917190619386588</v>
      </c>
      <c r="O26">
        <v>0</v>
      </c>
      <c r="P26">
        <v>37.121090898512392</v>
      </c>
      <c r="Q26">
        <v>2.8913187348886535</v>
      </c>
      <c r="R26">
        <v>4.0585693452748597</v>
      </c>
      <c r="S26">
        <v>4.819744180443549</v>
      </c>
      <c r="T26">
        <v>0</v>
      </c>
      <c r="U26">
        <v>24.760300387131952</v>
      </c>
      <c r="V26">
        <v>3.3695586904761909</v>
      </c>
      <c r="W26">
        <v>13.715555726296961</v>
      </c>
      <c r="X26">
        <v>43.358740057227429</v>
      </c>
      <c r="Y26">
        <v>0</v>
      </c>
      <c r="Z26">
        <v>1.9276745113636364</v>
      </c>
      <c r="AA26">
        <v>0</v>
      </c>
      <c r="AB26">
        <v>0</v>
      </c>
      <c r="AC26">
        <v>0</v>
      </c>
      <c r="AD26">
        <v>0</v>
      </c>
      <c r="AE26">
        <v>4.870876388464537</v>
      </c>
      <c r="AF26">
        <v>2.4773995283975658</v>
      </c>
      <c r="AG26">
        <v>12.880670951199999</v>
      </c>
      <c r="AH26">
        <v>6.4385118234002121</v>
      </c>
      <c r="AI26">
        <v>0</v>
      </c>
      <c r="AJ26">
        <v>0</v>
      </c>
      <c r="AK26">
        <v>15.941348451694248</v>
      </c>
      <c r="AL26">
        <v>0</v>
      </c>
      <c r="AM26">
        <v>4.6721116279069763</v>
      </c>
      <c r="AN26">
        <v>0.77413399999999999</v>
      </c>
      <c r="AO26">
        <v>0</v>
      </c>
      <c r="AP26">
        <v>0</v>
      </c>
      <c r="AQ26">
        <v>7.971266739999999</v>
      </c>
      <c r="AR26">
        <v>10.442798399999999</v>
      </c>
      <c r="AS26">
        <v>7.1574562227178129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594.64973003661316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8.9699246141484785</v>
      </c>
      <c r="L27">
        <v>363.78855864369888</v>
      </c>
      <c r="M27">
        <v>27.20061371841155</v>
      </c>
      <c r="N27">
        <v>34.917190619386588</v>
      </c>
      <c r="O27">
        <v>0</v>
      </c>
      <c r="P27">
        <v>37.121090898512392</v>
      </c>
      <c r="Q27">
        <v>3.2203416641221372</v>
      </c>
      <c r="R27">
        <v>12.527810240636473</v>
      </c>
      <c r="S27">
        <v>7.2011694247976141</v>
      </c>
      <c r="T27">
        <v>0</v>
      </c>
      <c r="U27">
        <v>24.760300387131952</v>
      </c>
      <c r="V27">
        <v>6.127961268768769</v>
      </c>
      <c r="W27">
        <v>13.715555726296961</v>
      </c>
      <c r="X27">
        <v>43.358740057227429</v>
      </c>
      <c r="Y27">
        <v>0</v>
      </c>
      <c r="Z27">
        <v>1.9276745113636364</v>
      </c>
      <c r="AA27">
        <v>0</v>
      </c>
      <c r="AB27">
        <v>0</v>
      </c>
      <c r="AC27">
        <v>0</v>
      </c>
      <c r="AD27">
        <v>0</v>
      </c>
      <c r="AE27">
        <v>4.870876388464537</v>
      </c>
      <c r="AF27">
        <v>2.4773995283975658</v>
      </c>
      <c r="AG27">
        <v>12.880670951199999</v>
      </c>
      <c r="AH27">
        <v>13.828803233959874</v>
      </c>
      <c r="AI27">
        <v>0</v>
      </c>
      <c r="AJ27">
        <v>0</v>
      </c>
      <c r="AK27">
        <v>15.941348451694248</v>
      </c>
      <c r="AL27">
        <v>0</v>
      </c>
      <c r="AM27">
        <v>4.6721116279069763</v>
      </c>
      <c r="AN27">
        <v>0.77413399999999999</v>
      </c>
      <c r="AO27">
        <v>0</v>
      </c>
      <c r="AP27">
        <v>0</v>
      </c>
      <c r="AQ27">
        <v>7.971266739999999</v>
      </c>
      <c r="AR27">
        <v>10.442798399999999</v>
      </c>
      <c r="AS27">
        <v>7.1574562227178129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665.85379731884393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8.9700634679738549</v>
      </c>
      <c r="L28">
        <v>371.59143661862993</v>
      </c>
      <c r="M28">
        <v>27.20061371841155</v>
      </c>
      <c r="N28">
        <v>34.917190619386588</v>
      </c>
      <c r="O28">
        <v>0</v>
      </c>
      <c r="P28">
        <v>37.121090898512392</v>
      </c>
      <c r="Q28">
        <v>3.230548577545195</v>
      </c>
      <c r="R28">
        <v>12.527810240636473</v>
      </c>
      <c r="S28">
        <v>7.8059663683176099</v>
      </c>
      <c r="T28">
        <v>0</v>
      </c>
      <c r="U28">
        <v>24.760300387131952</v>
      </c>
      <c r="V28">
        <v>6.127961268768769</v>
      </c>
      <c r="W28">
        <v>13.715555726296961</v>
      </c>
      <c r="X28">
        <v>43.358740057227429</v>
      </c>
      <c r="Y28">
        <v>0</v>
      </c>
      <c r="Z28">
        <v>0.32518124999999998</v>
      </c>
      <c r="AA28">
        <v>0</v>
      </c>
      <c r="AB28">
        <v>0.98517882670667645</v>
      </c>
      <c r="AC28">
        <v>0</v>
      </c>
      <c r="AD28">
        <v>0</v>
      </c>
      <c r="AE28">
        <v>4.870876388464537</v>
      </c>
      <c r="AF28">
        <v>4.9547987499999993</v>
      </c>
      <c r="AG28">
        <v>12.880670951199999</v>
      </c>
      <c r="AH28">
        <v>18.419742051319957</v>
      </c>
      <c r="AI28">
        <v>0</v>
      </c>
      <c r="AJ28">
        <v>0</v>
      </c>
      <c r="AK28">
        <v>15.941348451694248</v>
      </c>
      <c r="AL28">
        <v>0</v>
      </c>
      <c r="AM28">
        <v>4.6721116279069763</v>
      </c>
      <c r="AN28">
        <v>0.77413399999999999</v>
      </c>
      <c r="AO28">
        <v>0</v>
      </c>
      <c r="AP28">
        <v>0</v>
      </c>
      <c r="AQ28">
        <v>11.956900109999998</v>
      </c>
      <c r="AR28">
        <v>10.442798399999999</v>
      </c>
      <c r="AS28">
        <v>7.1574562227178129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684.70847497884904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8.9599940440097807</v>
      </c>
      <c r="L29">
        <v>371.59143661862993</v>
      </c>
      <c r="M29">
        <v>27.20061371841155</v>
      </c>
      <c r="N29">
        <v>34.917190619386588</v>
      </c>
      <c r="O29">
        <v>0</v>
      </c>
      <c r="P29">
        <v>37.121090898512392</v>
      </c>
      <c r="Q29">
        <v>3.230548577545195</v>
      </c>
      <c r="R29">
        <v>12.527810240636473</v>
      </c>
      <c r="S29">
        <v>7.8059663683176099</v>
      </c>
      <c r="T29">
        <v>0</v>
      </c>
      <c r="U29">
        <v>24.760300387131952</v>
      </c>
      <c r="V29">
        <v>6.127961268768769</v>
      </c>
      <c r="W29">
        <v>13.715555726296961</v>
      </c>
      <c r="X29">
        <v>43.358740057227429</v>
      </c>
      <c r="Y29">
        <v>0</v>
      </c>
      <c r="Z29">
        <v>0.32518124999999998</v>
      </c>
      <c r="AA29">
        <v>3.3855782632911393</v>
      </c>
      <c r="AB29">
        <v>3.8934265611402843</v>
      </c>
      <c r="AC29">
        <v>0.37643948068163974</v>
      </c>
      <c r="AD29">
        <v>2.3430393</v>
      </c>
      <c r="AE29">
        <v>4.870876388464537</v>
      </c>
      <c r="AF29">
        <v>7.4321979716024336</v>
      </c>
      <c r="AG29">
        <v>12.880670951199999</v>
      </c>
      <c r="AH29">
        <v>25.194176100000004</v>
      </c>
      <c r="AI29">
        <v>0</v>
      </c>
      <c r="AJ29">
        <v>0</v>
      </c>
      <c r="AK29">
        <v>15.941348451694248</v>
      </c>
      <c r="AL29">
        <v>0</v>
      </c>
      <c r="AM29">
        <v>4.6721116279069763</v>
      </c>
      <c r="AN29">
        <v>0.77413399999999999</v>
      </c>
      <c r="AO29">
        <v>0</v>
      </c>
      <c r="AP29">
        <v>0</v>
      </c>
      <c r="AQ29">
        <v>11.956900109999998</v>
      </c>
      <c r="AR29">
        <v>12.4008231</v>
      </c>
      <c r="AS29">
        <v>7.1574562227178129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704.92156830357374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8.9599940440097807</v>
      </c>
      <c r="L30">
        <v>371.59143661862993</v>
      </c>
      <c r="M30">
        <v>27.20061371841155</v>
      </c>
      <c r="N30">
        <v>34.917190619386588</v>
      </c>
      <c r="O30">
        <v>0</v>
      </c>
      <c r="P30">
        <v>37.121090898512392</v>
      </c>
      <c r="Q30">
        <v>3.230548577545195</v>
      </c>
      <c r="R30">
        <v>12.527810240636473</v>
      </c>
      <c r="S30">
        <v>7.8059663683176099</v>
      </c>
      <c r="T30">
        <v>0</v>
      </c>
      <c r="U30">
        <v>24.760300387131952</v>
      </c>
      <c r="V30">
        <v>6.127961268768769</v>
      </c>
      <c r="W30">
        <v>13.715555726296961</v>
      </c>
      <c r="X30">
        <v>43.358740057227429</v>
      </c>
      <c r="Y30">
        <v>0</v>
      </c>
      <c r="Z30">
        <v>5.7830232272727278</v>
      </c>
      <c r="AA30">
        <v>4.1560893666666665</v>
      </c>
      <c r="AB30">
        <v>11.680279376594147</v>
      </c>
      <c r="AC30">
        <v>8.5914776591801481</v>
      </c>
      <c r="AD30">
        <v>4.8422810972747916</v>
      </c>
      <c r="AE30">
        <v>9.7417527769290739</v>
      </c>
      <c r="AF30">
        <v>9.9095974999999985</v>
      </c>
      <c r="AG30">
        <v>12.880670951199999</v>
      </c>
      <c r="AH30">
        <v>27.657606774720172</v>
      </c>
      <c r="AI30">
        <v>0</v>
      </c>
      <c r="AJ30">
        <v>0</v>
      </c>
      <c r="AK30">
        <v>15.941348451694248</v>
      </c>
      <c r="AL30">
        <v>0</v>
      </c>
      <c r="AM30">
        <v>4.6721116279069763</v>
      </c>
      <c r="AN30">
        <v>0.77413399999999999</v>
      </c>
      <c r="AO30">
        <v>0</v>
      </c>
      <c r="AP30">
        <v>0</v>
      </c>
      <c r="AQ30">
        <v>11.956900109999998</v>
      </c>
      <c r="AR30">
        <v>12.4008231</v>
      </c>
      <c r="AS30">
        <v>7.1574562227178129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739.46276076703134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8.9599940440097807</v>
      </c>
      <c r="L31">
        <v>371.59143661862993</v>
      </c>
      <c r="M31">
        <v>27.20061371841155</v>
      </c>
      <c r="N31">
        <v>34.917190619386588</v>
      </c>
      <c r="O31">
        <v>0</v>
      </c>
      <c r="P31">
        <v>37.121090898512392</v>
      </c>
      <c r="Q31">
        <v>3.230548577545195</v>
      </c>
      <c r="R31">
        <v>12.527810240636473</v>
      </c>
      <c r="S31">
        <v>7.8059663683176099</v>
      </c>
      <c r="T31">
        <v>0</v>
      </c>
      <c r="U31">
        <v>24.760300387131952</v>
      </c>
      <c r="V31">
        <v>6.127961268768769</v>
      </c>
      <c r="W31">
        <v>13.715555726296961</v>
      </c>
      <c r="X31">
        <v>43.358740057227429</v>
      </c>
      <c r="Y31">
        <v>0</v>
      </c>
      <c r="Z31">
        <v>5.7830232272727278</v>
      </c>
      <c r="AA31">
        <v>8.1487368632911394</v>
      </c>
      <c r="AB31">
        <v>11.680279376594147</v>
      </c>
      <c r="AC31">
        <v>8.5914776591801481</v>
      </c>
      <c r="AD31">
        <v>8.1022298816048455</v>
      </c>
      <c r="AE31">
        <v>9.7417527769290739</v>
      </c>
      <c r="AF31">
        <v>9.9095974999999985</v>
      </c>
      <c r="AG31">
        <v>12.880670951199999</v>
      </c>
      <c r="AH31">
        <v>27.657606774720172</v>
      </c>
      <c r="AI31">
        <v>0</v>
      </c>
      <c r="AJ31">
        <v>0</v>
      </c>
      <c r="AK31">
        <v>15.941348451694248</v>
      </c>
      <c r="AL31">
        <v>0</v>
      </c>
      <c r="AM31">
        <v>4.6721116279069763</v>
      </c>
      <c r="AN31">
        <v>0.77413399999999999</v>
      </c>
      <c r="AO31">
        <v>0</v>
      </c>
      <c r="AP31">
        <v>0</v>
      </c>
      <c r="AQ31">
        <v>11.956900109999998</v>
      </c>
      <c r="AR31">
        <v>10.442798399999999</v>
      </c>
      <c r="AS31">
        <v>7.9527290000000015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745.55260512526809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8.9599940440097807</v>
      </c>
      <c r="L32">
        <v>371.59143661862993</v>
      </c>
      <c r="M32">
        <v>27.20061371841155</v>
      </c>
      <c r="N32">
        <v>34.917190619386588</v>
      </c>
      <c r="O32">
        <v>0</v>
      </c>
      <c r="P32">
        <v>37.121090898512392</v>
      </c>
      <c r="Q32">
        <v>3.230548577545195</v>
      </c>
      <c r="R32">
        <v>12.527810240636473</v>
      </c>
      <c r="S32">
        <v>7.8059663683176099</v>
      </c>
      <c r="T32">
        <v>0</v>
      </c>
      <c r="U32">
        <v>24.760300387131952</v>
      </c>
      <c r="V32">
        <v>6.127961268768769</v>
      </c>
      <c r="W32">
        <v>13.715555726296961</v>
      </c>
      <c r="X32">
        <v>43.358740057227429</v>
      </c>
      <c r="Y32">
        <v>0</v>
      </c>
      <c r="Z32">
        <v>5.7830232272727278</v>
      </c>
      <c r="AA32">
        <v>12.457060643459915</v>
      </c>
      <c r="AB32">
        <v>11.680279376594147</v>
      </c>
      <c r="AC32">
        <v>8.5914776591801481</v>
      </c>
      <c r="AD32">
        <v>8.1022298816048455</v>
      </c>
      <c r="AE32">
        <v>9.7417527769290739</v>
      </c>
      <c r="AF32">
        <v>9.9095974999999985</v>
      </c>
      <c r="AG32">
        <v>12.880670951199999</v>
      </c>
      <c r="AH32">
        <v>27.657606774720172</v>
      </c>
      <c r="AI32">
        <v>0</v>
      </c>
      <c r="AJ32">
        <v>0</v>
      </c>
      <c r="AK32">
        <v>15.941348451694248</v>
      </c>
      <c r="AL32">
        <v>0</v>
      </c>
      <c r="AM32">
        <v>4.6721116279069763</v>
      </c>
      <c r="AN32">
        <v>0.77413399999999999</v>
      </c>
      <c r="AO32">
        <v>0</v>
      </c>
      <c r="AP32">
        <v>0</v>
      </c>
      <c r="AQ32">
        <v>11.956900109999998</v>
      </c>
      <c r="AR32">
        <v>10.442798399999999</v>
      </c>
      <c r="AS32">
        <v>7.9527290000000015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749.86092890543694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8.9599940440097807</v>
      </c>
      <c r="L33">
        <v>371.59143661862993</v>
      </c>
      <c r="M33">
        <v>27.20061371841155</v>
      </c>
      <c r="N33">
        <v>34.917190619386588</v>
      </c>
      <c r="O33">
        <v>0</v>
      </c>
      <c r="P33">
        <v>37.121090898512392</v>
      </c>
      <c r="Q33">
        <v>3.230548577545195</v>
      </c>
      <c r="R33">
        <v>12.527810240636473</v>
      </c>
      <c r="S33">
        <v>7.8059663683176099</v>
      </c>
      <c r="T33">
        <v>0</v>
      </c>
      <c r="U33">
        <v>24.760300387131952</v>
      </c>
      <c r="V33">
        <v>6.127961268768769</v>
      </c>
      <c r="W33">
        <v>13.715555726296961</v>
      </c>
      <c r="X33">
        <v>43.358740057227429</v>
      </c>
      <c r="Y33">
        <v>0</v>
      </c>
      <c r="Z33">
        <v>5.7830232272727278</v>
      </c>
      <c r="AA33">
        <v>12.457060643459915</v>
      </c>
      <c r="AB33">
        <v>11.680279376594147</v>
      </c>
      <c r="AC33">
        <v>8.5914776591801481</v>
      </c>
      <c r="AD33">
        <v>8.1022298816048455</v>
      </c>
      <c r="AE33">
        <v>9.7417527769290739</v>
      </c>
      <c r="AF33">
        <v>9.9095974999999985</v>
      </c>
      <c r="AG33">
        <v>12.880670951199999</v>
      </c>
      <c r="AH33">
        <v>27.657606774720172</v>
      </c>
      <c r="AI33">
        <v>0</v>
      </c>
      <c r="AJ33">
        <v>0</v>
      </c>
      <c r="AK33">
        <v>15.941348451694248</v>
      </c>
      <c r="AL33">
        <v>0</v>
      </c>
      <c r="AM33">
        <v>4.6721116279069763</v>
      </c>
      <c r="AN33">
        <v>0.77413399999999999</v>
      </c>
      <c r="AO33">
        <v>0</v>
      </c>
      <c r="AP33">
        <v>0</v>
      </c>
      <c r="AQ33">
        <v>11.956900109999998</v>
      </c>
      <c r="AR33">
        <v>10.442798399999999</v>
      </c>
      <c r="AS33">
        <v>7.9527290000000015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749.86092890543694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8.9599940440097807</v>
      </c>
      <c r="L34">
        <v>371.59143661862993</v>
      </c>
      <c r="M34">
        <v>27.20061371841155</v>
      </c>
      <c r="N34">
        <v>34.917190619386588</v>
      </c>
      <c r="O34">
        <v>0</v>
      </c>
      <c r="P34">
        <v>37.121090898512392</v>
      </c>
      <c r="Q34">
        <v>3.230548577545195</v>
      </c>
      <c r="R34">
        <v>12.527810240636473</v>
      </c>
      <c r="S34">
        <v>7.8059663683176099</v>
      </c>
      <c r="T34">
        <v>0</v>
      </c>
      <c r="U34">
        <v>24.760300387131952</v>
      </c>
      <c r="V34">
        <v>6.127961268768769</v>
      </c>
      <c r="W34">
        <v>13.715555726296961</v>
      </c>
      <c r="X34">
        <v>43.358740057227429</v>
      </c>
      <c r="Y34">
        <v>0</v>
      </c>
      <c r="Z34">
        <v>3.8553490227272729</v>
      </c>
      <c r="AA34">
        <v>12.457060643459915</v>
      </c>
      <c r="AB34">
        <v>11.680279376594147</v>
      </c>
      <c r="AC34">
        <v>8.5914776591801481</v>
      </c>
      <c r="AD34">
        <v>8.1022298816048455</v>
      </c>
      <c r="AE34">
        <v>9.7417527769290739</v>
      </c>
      <c r="AF34">
        <v>9.9095974999999985</v>
      </c>
      <c r="AG34">
        <v>12.880670951199999</v>
      </c>
      <c r="AH34">
        <v>27.657606774720172</v>
      </c>
      <c r="AI34">
        <v>0</v>
      </c>
      <c r="AJ34">
        <v>0</v>
      </c>
      <c r="AK34">
        <v>15.941348451694248</v>
      </c>
      <c r="AL34">
        <v>0</v>
      </c>
      <c r="AM34">
        <v>4.6721116279069763</v>
      </c>
      <c r="AN34">
        <v>0.77413399999999999</v>
      </c>
      <c r="AO34">
        <v>0</v>
      </c>
      <c r="AP34">
        <v>0</v>
      </c>
      <c r="AQ34">
        <v>11.956900109999998</v>
      </c>
      <c r="AR34">
        <v>10.442798399999999</v>
      </c>
      <c r="AS34">
        <v>7.9527290000000015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747.93325470089155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8.9599940440097807</v>
      </c>
      <c r="L35">
        <v>371.59143661862993</v>
      </c>
      <c r="M35">
        <v>27.20061371841155</v>
      </c>
      <c r="N35">
        <v>34.917190619386588</v>
      </c>
      <c r="O35">
        <v>0</v>
      </c>
      <c r="P35">
        <v>37.121090898512392</v>
      </c>
      <c r="Q35">
        <v>3.230548577545195</v>
      </c>
      <c r="R35">
        <v>12.527810240636473</v>
      </c>
      <c r="S35">
        <v>7.8059663683176099</v>
      </c>
      <c r="T35">
        <v>0</v>
      </c>
      <c r="U35">
        <v>24.760300387131952</v>
      </c>
      <c r="V35">
        <v>6.127961268768769</v>
      </c>
      <c r="W35">
        <v>13.715555726296961</v>
      </c>
      <c r="X35">
        <v>43.358740057227429</v>
      </c>
      <c r="Y35">
        <v>0</v>
      </c>
      <c r="Z35">
        <v>3.8553490227272729</v>
      </c>
      <c r="AA35">
        <v>12.457060643459915</v>
      </c>
      <c r="AB35">
        <v>11.680279376594147</v>
      </c>
      <c r="AC35">
        <v>8.5914776591801481</v>
      </c>
      <c r="AD35">
        <v>5.401486485465556</v>
      </c>
      <c r="AE35">
        <v>9.7417527769290739</v>
      </c>
      <c r="AF35">
        <v>9.9095974999999985</v>
      </c>
      <c r="AG35">
        <v>12.880670951199999</v>
      </c>
      <c r="AH35">
        <v>27.657606774720172</v>
      </c>
      <c r="AI35">
        <v>0</v>
      </c>
      <c r="AJ35">
        <v>0</v>
      </c>
      <c r="AK35">
        <v>15.941348451694248</v>
      </c>
      <c r="AL35">
        <v>0</v>
      </c>
      <c r="AM35">
        <v>4.6721116279069763</v>
      </c>
      <c r="AN35">
        <v>0.79256500000000007</v>
      </c>
      <c r="AO35">
        <v>0</v>
      </c>
      <c r="AP35">
        <v>0</v>
      </c>
      <c r="AQ35">
        <v>11.956900109999998</v>
      </c>
      <c r="AR35">
        <v>10.442798399999999</v>
      </c>
      <c r="AS35">
        <v>7.9527290000000015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745.25094230475213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8.9599940440097807</v>
      </c>
      <c r="L36">
        <v>371.59143661862993</v>
      </c>
      <c r="M36">
        <v>27.20061371841155</v>
      </c>
      <c r="N36">
        <v>34.917190619386588</v>
      </c>
      <c r="O36">
        <v>0</v>
      </c>
      <c r="P36">
        <v>37.121090898512392</v>
      </c>
      <c r="Q36">
        <v>3.230548577545195</v>
      </c>
      <c r="R36">
        <v>12.527810240636473</v>
      </c>
      <c r="S36">
        <v>7.8059663683176099</v>
      </c>
      <c r="T36">
        <v>0</v>
      </c>
      <c r="U36">
        <v>24.760300387131952</v>
      </c>
      <c r="V36">
        <v>6.127961268768769</v>
      </c>
      <c r="W36">
        <v>13.715555726296961</v>
      </c>
      <c r="X36">
        <v>43.358740057227429</v>
      </c>
      <c r="Y36">
        <v>0</v>
      </c>
      <c r="Z36">
        <v>0</v>
      </c>
      <c r="AA36">
        <v>7.7051094999999998</v>
      </c>
      <c r="AB36">
        <v>7.7868528154538623</v>
      </c>
      <c r="AC36">
        <v>0.37643948068163974</v>
      </c>
      <c r="AD36">
        <v>2.700743396139289</v>
      </c>
      <c r="AE36">
        <v>4.870876388464537</v>
      </c>
      <c r="AF36">
        <v>5.2462574999999996</v>
      </c>
      <c r="AG36">
        <v>12.880670951199999</v>
      </c>
      <c r="AH36">
        <v>24.634305520000002</v>
      </c>
      <c r="AI36">
        <v>0</v>
      </c>
      <c r="AJ36">
        <v>0</v>
      </c>
      <c r="AK36">
        <v>15.941348451694248</v>
      </c>
      <c r="AL36">
        <v>0</v>
      </c>
      <c r="AM36">
        <v>4.6721116279069763</v>
      </c>
      <c r="AN36">
        <v>0.79256500000000007</v>
      </c>
      <c r="AO36">
        <v>0</v>
      </c>
      <c r="AP36">
        <v>0</v>
      </c>
      <c r="AQ36">
        <v>11.956900109999998</v>
      </c>
      <c r="AR36">
        <v>10.442798399999999</v>
      </c>
      <c r="AS36">
        <v>7.9527290000000015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709.2769166664151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8.9599940440097807</v>
      </c>
      <c r="L37">
        <v>371.59143661862993</v>
      </c>
      <c r="M37">
        <v>27.20061371841155</v>
      </c>
      <c r="N37">
        <v>34.917190619386588</v>
      </c>
      <c r="O37">
        <v>0</v>
      </c>
      <c r="P37">
        <v>37.121090898512392</v>
      </c>
      <c r="Q37">
        <v>3.230548577545195</v>
      </c>
      <c r="R37">
        <v>12.527810240636473</v>
      </c>
      <c r="S37">
        <v>7.8059663683176099</v>
      </c>
      <c r="T37">
        <v>0</v>
      </c>
      <c r="U37">
        <v>24.760300387131952</v>
      </c>
      <c r="V37">
        <v>6.127961268768769</v>
      </c>
      <c r="W37">
        <v>13.715555726296961</v>
      </c>
      <c r="X37">
        <v>43.358740057227429</v>
      </c>
      <c r="Y37">
        <v>0</v>
      </c>
      <c r="Z37">
        <v>0</v>
      </c>
      <c r="AA37">
        <v>4.1560893666666665</v>
      </c>
      <c r="AB37">
        <v>3.8619007306826698</v>
      </c>
      <c r="AC37">
        <v>0</v>
      </c>
      <c r="AD37">
        <v>2.3430393</v>
      </c>
      <c r="AE37">
        <v>4.870876388464537</v>
      </c>
      <c r="AF37">
        <v>2.4773995283975658</v>
      </c>
      <c r="AG37">
        <v>12.880670951199999</v>
      </c>
      <c r="AH37">
        <v>20.743204850939811</v>
      </c>
      <c r="AI37">
        <v>0</v>
      </c>
      <c r="AJ37">
        <v>0</v>
      </c>
      <c r="AK37">
        <v>15.941348451694248</v>
      </c>
      <c r="AL37">
        <v>0</v>
      </c>
      <c r="AM37">
        <v>4.6721116279069763</v>
      </c>
      <c r="AN37">
        <v>0.79256500000000007</v>
      </c>
      <c r="AO37">
        <v>0</v>
      </c>
      <c r="AP37">
        <v>0</v>
      </c>
      <c r="AQ37">
        <v>11.956900109999998</v>
      </c>
      <c r="AR37">
        <v>10.442798399999999</v>
      </c>
      <c r="AS37">
        <v>7.9527290000000015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694.40884223082719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8.9599940440097807</v>
      </c>
      <c r="L38">
        <v>371.59143661862993</v>
      </c>
      <c r="M38">
        <v>27.20061371841155</v>
      </c>
      <c r="N38">
        <v>34.917190619386588</v>
      </c>
      <c r="O38">
        <v>0</v>
      </c>
      <c r="P38">
        <v>37.121090898512392</v>
      </c>
      <c r="Q38">
        <v>3.230548577545195</v>
      </c>
      <c r="R38">
        <v>12.527810240636473</v>
      </c>
      <c r="S38">
        <v>7.8059663683176099</v>
      </c>
      <c r="T38">
        <v>0</v>
      </c>
      <c r="U38">
        <v>24.760300387131952</v>
      </c>
      <c r="V38">
        <v>6.127961268768769</v>
      </c>
      <c r="W38">
        <v>13.715555726296961</v>
      </c>
      <c r="X38">
        <v>43.358740057227429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4.870876388464537</v>
      </c>
      <c r="AF38">
        <v>2.4773995283975658</v>
      </c>
      <c r="AG38">
        <v>12.880670951199999</v>
      </c>
      <c r="AH38">
        <v>20.743204850939811</v>
      </c>
      <c r="AI38">
        <v>0</v>
      </c>
      <c r="AJ38">
        <v>0</v>
      </c>
      <c r="AK38">
        <v>15.941348451694248</v>
      </c>
      <c r="AL38">
        <v>0</v>
      </c>
      <c r="AM38">
        <v>4.6721116279069763</v>
      </c>
      <c r="AN38">
        <v>0.79256500000000007</v>
      </c>
      <c r="AO38">
        <v>0</v>
      </c>
      <c r="AP38">
        <v>0</v>
      </c>
      <c r="AQ38">
        <v>11.956900109999998</v>
      </c>
      <c r="AR38">
        <v>10.442798399999999</v>
      </c>
      <c r="AS38">
        <v>7.9527290000000015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684.04781283347779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8.9699440145912916</v>
      </c>
      <c r="L39">
        <v>371.59143661862993</v>
      </c>
      <c r="M39">
        <v>27.20061371841155</v>
      </c>
      <c r="N39">
        <v>34.917190619386588</v>
      </c>
      <c r="O39">
        <v>0</v>
      </c>
      <c r="P39">
        <v>35.359597498525076</v>
      </c>
      <c r="Q39">
        <v>3.230548577545195</v>
      </c>
      <c r="R39">
        <v>12.527810240636473</v>
      </c>
      <c r="S39">
        <v>7.8059663683176099</v>
      </c>
      <c r="T39">
        <v>0</v>
      </c>
      <c r="U39">
        <v>24.760300387131952</v>
      </c>
      <c r="V39">
        <v>6.127961268768769</v>
      </c>
      <c r="W39">
        <v>13.715555726296961</v>
      </c>
      <c r="X39">
        <v>43.358740057227429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4.870876388464537</v>
      </c>
      <c r="AF39">
        <v>2.4773995283975658</v>
      </c>
      <c r="AG39">
        <v>12.880670951199999</v>
      </c>
      <c r="AH39">
        <v>13.828803233959874</v>
      </c>
      <c r="AI39">
        <v>0</v>
      </c>
      <c r="AJ39">
        <v>0</v>
      </c>
      <c r="AK39">
        <v>15.941348451694248</v>
      </c>
      <c r="AL39">
        <v>0</v>
      </c>
      <c r="AM39">
        <v>4.6721116279069763</v>
      </c>
      <c r="AN39">
        <v>0.79256500000000007</v>
      </c>
      <c r="AO39">
        <v>0</v>
      </c>
      <c r="AP39">
        <v>0</v>
      </c>
      <c r="AQ39">
        <v>7.971266739999999</v>
      </c>
      <c r="AR39">
        <v>10.442798399999999</v>
      </c>
      <c r="AS39">
        <v>8.7480017772821892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672.19150719437437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8.9599940440097807</v>
      </c>
      <c r="L40">
        <v>371.59143661862993</v>
      </c>
      <c r="M40">
        <v>27.20061371841155</v>
      </c>
      <c r="N40">
        <v>34.917190619386588</v>
      </c>
      <c r="O40">
        <v>0</v>
      </c>
      <c r="P40">
        <v>33.589290645962734</v>
      </c>
      <c r="Q40">
        <v>3.230548577545195</v>
      </c>
      <c r="R40">
        <v>12.527810240636473</v>
      </c>
      <c r="S40">
        <v>7.8059663683176099</v>
      </c>
      <c r="T40">
        <v>0</v>
      </c>
      <c r="U40">
        <v>24.760300387131952</v>
      </c>
      <c r="V40">
        <v>6.127961268768769</v>
      </c>
      <c r="W40">
        <v>13.715555726296961</v>
      </c>
      <c r="X40">
        <v>43.358740057227429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4.870876388464537</v>
      </c>
      <c r="AF40">
        <v>2.4773995283975658</v>
      </c>
      <c r="AG40">
        <v>12.880670951199999</v>
      </c>
      <c r="AH40">
        <v>6.9144016169799372</v>
      </c>
      <c r="AI40">
        <v>0</v>
      </c>
      <c r="AJ40">
        <v>0</v>
      </c>
      <c r="AK40">
        <v>15.941348451694248</v>
      </c>
      <c r="AL40">
        <v>0</v>
      </c>
      <c r="AM40">
        <v>3.1210461695423852</v>
      </c>
      <c r="AN40">
        <v>0.79256500000000007</v>
      </c>
      <c r="AO40">
        <v>0</v>
      </c>
      <c r="AP40">
        <v>0</v>
      </c>
      <c r="AQ40">
        <v>7.971266739999999</v>
      </c>
      <c r="AR40">
        <v>10.442798399999999</v>
      </c>
      <c r="AS40">
        <v>8.7480017772821892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661.94578329588603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8.9599940440097807</v>
      </c>
      <c r="L41">
        <v>371.59143661862993</v>
      </c>
      <c r="M41">
        <v>27.20061371841155</v>
      </c>
      <c r="N41">
        <v>34.917190619386588</v>
      </c>
      <c r="O41">
        <v>0</v>
      </c>
      <c r="P41">
        <v>31.591246174419734</v>
      </c>
      <c r="Q41">
        <v>3.230548577545195</v>
      </c>
      <c r="R41">
        <v>12.527810240636473</v>
      </c>
      <c r="S41">
        <v>7.8059663683176099</v>
      </c>
      <c r="T41">
        <v>0</v>
      </c>
      <c r="U41">
        <v>24.760300387131952</v>
      </c>
      <c r="V41">
        <v>6.127961268768769</v>
      </c>
      <c r="W41">
        <v>13.715555726296961</v>
      </c>
      <c r="X41">
        <v>43.358740057227429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4.870876388464537</v>
      </c>
      <c r="AF41">
        <v>2.4773995283975658</v>
      </c>
      <c r="AG41">
        <v>12.880670951199999</v>
      </c>
      <c r="AH41">
        <v>5.9066346343400218</v>
      </c>
      <c r="AI41">
        <v>0</v>
      </c>
      <c r="AJ41">
        <v>0</v>
      </c>
      <c r="AK41">
        <v>15.941348451694248</v>
      </c>
      <c r="AL41">
        <v>0</v>
      </c>
      <c r="AM41">
        <v>1.5605230847711926</v>
      </c>
      <c r="AN41">
        <v>0.79256500000000007</v>
      </c>
      <c r="AO41">
        <v>0</v>
      </c>
      <c r="AP41">
        <v>0</v>
      </c>
      <c r="AQ41">
        <v>7.971266739999999</v>
      </c>
      <c r="AR41">
        <v>10.442798399999999</v>
      </c>
      <c r="AS41">
        <v>8.7480017772821892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657.37944875693177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8.9599940440097807</v>
      </c>
      <c r="L42">
        <v>371.59143661862993</v>
      </c>
      <c r="M42">
        <v>27.20061371841155</v>
      </c>
      <c r="N42">
        <v>34.917190619386588</v>
      </c>
      <c r="O42">
        <v>0</v>
      </c>
      <c r="P42">
        <v>31.591246174419734</v>
      </c>
      <c r="Q42">
        <v>3.230548577545195</v>
      </c>
      <c r="R42">
        <v>12.527810240636473</v>
      </c>
      <c r="S42">
        <v>7.8059663683176099</v>
      </c>
      <c r="T42">
        <v>0</v>
      </c>
      <c r="U42">
        <v>24.760300387131952</v>
      </c>
      <c r="V42">
        <v>6.127961268768769</v>
      </c>
      <c r="W42">
        <v>13.715555726296961</v>
      </c>
      <c r="X42">
        <v>43.358740057227429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4.870876388464537</v>
      </c>
      <c r="AF42">
        <v>2.4773995283975658</v>
      </c>
      <c r="AG42">
        <v>12.880670951199999</v>
      </c>
      <c r="AH42">
        <v>0</v>
      </c>
      <c r="AI42">
        <v>0</v>
      </c>
      <c r="AJ42">
        <v>0</v>
      </c>
      <c r="AK42">
        <v>15.941348451694248</v>
      </c>
      <c r="AL42">
        <v>0</v>
      </c>
      <c r="AM42">
        <v>1.5605230847711926</v>
      </c>
      <c r="AN42">
        <v>0.79256500000000007</v>
      </c>
      <c r="AO42">
        <v>0</v>
      </c>
      <c r="AP42">
        <v>0</v>
      </c>
      <c r="AQ42">
        <v>7.971266739999999</v>
      </c>
      <c r="AR42">
        <v>10.442798399999999</v>
      </c>
      <c r="AS42">
        <v>8.7480017772821892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651.47281412259179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8.9699752337426268</v>
      </c>
      <c r="L43">
        <v>371.59143661862993</v>
      </c>
      <c r="M43">
        <v>27.20061371841155</v>
      </c>
      <c r="N43">
        <v>17.131368191260741</v>
      </c>
      <c r="O43">
        <v>0</v>
      </c>
      <c r="P43">
        <v>31.591246174419734</v>
      </c>
      <c r="Q43">
        <v>3.230548577545195</v>
      </c>
      <c r="R43">
        <v>12.527810240636473</v>
      </c>
      <c r="S43">
        <v>7.8059663683176099</v>
      </c>
      <c r="T43">
        <v>0</v>
      </c>
      <c r="U43">
        <v>24.760300387131952</v>
      </c>
      <c r="V43">
        <v>6.127961268768769</v>
      </c>
      <c r="W43">
        <v>13.715555726296961</v>
      </c>
      <c r="X43">
        <v>43.358740057227429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4.870876388464537</v>
      </c>
      <c r="AF43">
        <v>2.4773995283975658</v>
      </c>
      <c r="AG43">
        <v>12.880670951199999</v>
      </c>
      <c r="AH43">
        <v>0</v>
      </c>
      <c r="AI43">
        <v>0</v>
      </c>
      <c r="AJ43">
        <v>0</v>
      </c>
      <c r="AK43">
        <v>15.941348451694248</v>
      </c>
      <c r="AL43">
        <v>0</v>
      </c>
      <c r="AM43">
        <v>1.5605230847711926</v>
      </c>
      <c r="AN43">
        <v>0.79256500000000007</v>
      </c>
      <c r="AO43">
        <v>0</v>
      </c>
      <c r="AP43">
        <v>0</v>
      </c>
      <c r="AQ43">
        <v>7.971266739999999</v>
      </c>
      <c r="AR43">
        <v>10.442798399999999</v>
      </c>
      <c r="AS43">
        <v>7.1574562227178129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632.10642732963436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8.9699752337426268</v>
      </c>
      <c r="L44">
        <v>371.59143661862993</v>
      </c>
      <c r="M44">
        <v>27.20061371841155</v>
      </c>
      <c r="N44">
        <v>17.131368191260741</v>
      </c>
      <c r="O44">
        <v>0</v>
      </c>
      <c r="P44">
        <v>31.591246174419734</v>
      </c>
      <c r="Q44">
        <v>3.230548577545195</v>
      </c>
      <c r="R44">
        <v>12.527810240636473</v>
      </c>
      <c r="S44">
        <v>7.8059663683176099</v>
      </c>
      <c r="T44">
        <v>0</v>
      </c>
      <c r="U44">
        <v>24.760300387131952</v>
      </c>
      <c r="V44">
        <v>6.127961268768769</v>
      </c>
      <c r="W44">
        <v>13.715555726296961</v>
      </c>
      <c r="X44">
        <v>43.358740057227429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4.870876388464537</v>
      </c>
      <c r="AF44">
        <v>2.4773995283975658</v>
      </c>
      <c r="AG44">
        <v>12.880670951199999</v>
      </c>
      <c r="AH44">
        <v>0</v>
      </c>
      <c r="AI44">
        <v>0</v>
      </c>
      <c r="AJ44">
        <v>0</v>
      </c>
      <c r="AK44">
        <v>15.941348451694248</v>
      </c>
      <c r="AL44">
        <v>0</v>
      </c>
      <c r="AM44">
        <v>0</v>
      </c>
      <c r="AN44">
        <v>0.79256500000000007</v>
      </c>
      <c r="AO44">
        <v>0</v>
      </c>
      <c r="AP44">
        <v>0</v>
      </c>
      <c r="AQ44">
        <v>7.971266739999999</v>
      </c>
      <c r="AR44">
        <v>10.442798399999999</v>
      </c>
      <c r="AS44">
        <v>7.1574562227178129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630.54590424486321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4.9200225409017913</v>
      </c>
      <c r="L45">
        <v>317.96279919845591</v>
      </c>
      <c r="M45">
        <v>27.20061371841155</v>
      </c>
      <c r="N45">
        <v>17.131368191260741</v>
      </c>
      <c r="O45">
        <v>0</v>
      </c>
      <c r="P45">
        <v>31.591246174419734</v>
      </c>
      <c r="Q45">
        <v>2.8892215736738707</v>
      </c>
      <c r="R45">
        <v>4.0585693452748597</v>
      </c>
      <c r="S45">
        <v>4.818579549220491</v>
      </c>
      <c r="T45">
        <v>0</v>
      </c>
      <c r="U45">
        <v>24.760300387131952</v>
      </c>
      <c r="V45">
        <v>3.3695586904761909</v>
      </c>
      <c r="W45">
        <v>13.715555726296961</v>
      </c>
      <c r="X45">
        <v>43.358740057227429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4.870876388464537</v>
      </c>
      <c r="AF45">
        <v>2.4773995283975658</v>
      </c>
      <c r="AG45">
        <v>12.880670951199999</v>
      </c>
      <c r="AH45">
        <v>0</v>
      </c>
      <c r="AI45">
        <v>0</v>
      </c>
      <c r="AJ45">
        <v>0</v>
      </c>
      <c r="AK45">
        <v>15.941348451694248</v>
      </c>
      <c r="AL45">
        <v>0</v>
      </c>
      <c r="AM45">
        <v>0</v>
      </c>
      <c r="AN45">
        <v>0.79256500000000007</v>
      </c>
      <c r="AO45">
        <v>0</v>
      </c>
      <c r="AP45">
        <v>0.15146313098591549</v>
      </c>
      <c r="AQ45">
        <v>3.9856333699999995</v>
      </c>
      <c r="AR45">
        <v>10.442798399999999</v>
      </c>
      <c r="AS45">
        <v>6.7598195272821897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554.07914990077575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4.9200225409017913</v>
      </c>
      <c r="L46">
        <v>268.48847771744806</v>
      </c>
      <c r="M46">
        <v>27.20061371841155</v>
      </c>
      <c r="N46">
        <v>17.131368191260741</v>
      </c>
      <c r="O46">
        <v>0</v>
      </c>
      <c r="P46">
        <v>31.591246174419734</v>
      </c>
      <c r="Q46">
        <v>2.8892215736738707</v>
      </c>
      <c r="R46">
        <v>4.0585693452748597</v>
      </c>
      <c r="S46">
        <v>4.818579549220491</v>
      </c>
      <c r="T46">
        <v>0</v>
      </c>
      <c r="U46">
        <v>24.760300387131952</v>
      </c>
      <c r="V46">
        <v>6.127961268768769</v>
      </c>
      <c r="W46">
        <v>13.715555726296961</v>
      </c>
      <c r="X46">
        <v>43.358740057227429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4.870876388464537</v>
      </c>
      <c r="AF46">
        <v>2.4773995283975658</v>
      </c>
      <c r="AG46">
        <v>12.880670951199999</v>
      </c>
      <c r="AH46">
        <v>0</v>
      </c>
      <c r="AI46">
        <v>0</v>
      </c>
      <c r="AJ46">
        <v>0</v>
      </c>
      <c r="AK46">
        <v>15.941348451694248</v>
      </c>
      <c r="AL46">
        <v>0</v>
      </c>
      <c r="AM46">
        <v>0</v>
      </c>
      <c r="AN46">
        <v>0.79256500000000007</v>
      </c>
      <c r="AO46">
        <v>0</v>
      </c>
      <c r="AP46">
        <v>0.15146313098591549</v>
      </c>
      <c r="AQ46">
        <v>0</v>
      </c>
      <c r="AR46">
        <v>10.442798399999999</v>
      </c>
      <c r="AS46">
        <v>6.7598195272821897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503.37759762806058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4.9399754903072379</v>
      </c>
      <c r="L47">
        <v>240.88272589994446</v>
      </c>
      <c r="M47">
        <v>27.20061371841155</v>
      </c>
      <c r="N47">
        <v>17.131368191260741</v>
      </c>
      <c r="O47">
        <v>0</v>
      </c>
      <c r="P47">
        <v>31.591246174419734</v>
      </c>
      <c r="Q47">
        <v>3.230548577545195</v>
      </c>
      <c r="R47">
        <v>12.527810240636473</v>
      </c>
      <c r="S47">
        <v>7.8059663683176099</v>
      </c>
      <c r="T47">
        <v>0</v>
      </c>
      <c r="U47">
        <v>24.760300387131952</v>
      </c>
      <c r="V47">
        <v>6.127961268768769</v>
      </c>
      <c r="W47">
        <v>13.715555726296961</v>
      </c>
      <c r="X47">
        <v>43.358740057227429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4.870876388464537</v>
      </c>
      <c r="AF47">
        <v>2.4773995283975658</v>
      </c>
      <c r="AG47">
        <v>12.880670951199999</v>
      </c>
      <c r="AH47">
        <v>0</v>
      </c>
      <c r="AI47">
        <v>0</v>
      </c>
      <c r="AJ47">
        <v>0</v>
      </c>
      <c r="AK47">
        <v>15.941348451694248</v>
      </c>
      <c r="AL47">
        <v>0</v>
      </c>
      <c r="AM47">
        <v>0</v>
      </c>
      <c r="AN47">
        <v>0.79256500000000007</v>
      </c>
      <c r="AO47">
        <v>0</v>
      </c>
      <c r="AP47">
        <v>1.7039616808616405</v>
      </c>
      <c r="AQ47">
        <v>0</v>
      </c>
      <c r="AR47">
        <v>10.442798399999999</v>
      </c>
      <c r="AS47">
        <v>6.7598195272821897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489.14225202816829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4.920051518054068</v>
      </c>
      <c r="L48">
        <v>205.23311347218433</v>
      </c>
      <c r="M48">
        <v>27.20061371841155</v>
      </c>
      <c r="N48">
        <v>17.131368191260741</v>
      </c>
      <c r="O48">
        <v>0</v>
      </c>
      <c r="P48">
        <v>31.591246174419734</v>
      </c>
      <c r="Q48">
        <v>3.230548577545195</v>
      </c>
      <c r="R48">
        <v>12.527810240636473</v>
      </c>
      <c r="S48">
        <v>7.8059663683176099</v>
      </c>
      <c r="T48">
        <v>0</v>
      </c>
      <c r="U48">
        <v>24.760300387131952</v>
      </c>
      <c r="V48">
        <v>6.127961268768769</v>
      </c>
      <c r="W48">
        <v>13.715555726296961</v>
      </c>
      <c r="X48">
        <v>43.358740057227429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4.870876388464537</v>
      </c>
      <c r="AF48">
        <v>2.4773995283975658</v>
      </c>
      <c r="AG48">
        <v>12.880670951199999</v>
      </c>
      <c r="AH48">
        <v>0</v>
      </c>
      <c r="AI48">
        <v>0</v>
      </c>
      <c r="AJ48">
        <v>0</v>
      </c>
      <c r="AK48">
        <v>15.941348451694248</v>
      </c>
      <c r="AL48">
        <v>0</v>
      </c>
      <c r="AM48">
        <v>0</v>
      </c>
      <c r="AN48">
        <v>0.79256500000000007</v>
      </c>
      <c r="AO48">
        <v>0</v>
      </c>
      <c r="AP48">
        <v>1.7039616808616405</v>
      </c>
      <c r="AQ48">
        <v>0</v>
      </c>
      <c r="AR48">
        <v>10.442798399999999</v>
      </c>
      <c r="AS48">
        <v>6.7598195272821897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453.47271562815502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4.9200765240820319</v>
      </c>
      <c r="L49">
        <v>205.23311347218433</v>
      </c>
      <c r="M49">
        <v>27.20061371841155</v>
      </c>
      <c r="N49">
        <v>17.131338741404008</v>
      </c>
      <c r="O49">
        <v>0</v>
      </c>
      <c r="P49">
        <v>31.591246174419734</v>
      </c>
      <c r="Q49">
        <v>2.8913187348886535</v>
      </c>
      <c r="R49">
        <v>12.527810240636473</v>
      </c>
      <c r="S49">
        <v>4.819744180443549</v>
      </c>
      <c r="T49">
        <v>0</v>
      </c>
      <c r="U49">
        <v>24.760300387131952</v>
      </c>
      <c r="V49">
        <v>6.127961268768769</v>
      </c>
      <c r="W49">
        <v>13.715555726296961</v>
      </c>
      <c r="X49">
        <v>43.358740057227429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0.56885047669524558</v>
      </c>
      <c r="AF49">
        <v>2.4773995283975658</v>
      </c>
      <c r="AG49">
        <v>12.880670951199999</v>
      </c>
      <c r="AH49">
        <v>0</v>
      </c>
      <c r="AI49">
        <v>0</v>
      </c>
      <c r="AJ49">
        <v>0</v>
      </c>
      <c r="AK49">
        <v>15.941348451694248</v>
      </c>
      <c r="AL49">
        <v>0</v>
      </c>
      <c r="AM49">
        <v>0</v>
      </c>
      <c r="AN49">
        <v>0.700407</v>
      </c>
      <c r="AO49">
        <v>0</v>
      </c>
      <c r="AP49">
        <v>1.7039616808616405</v>
      </c>
      <c r="AQ49">
        <v>0</v>
      </c>
      <c r="AR49">
        <v>10.442798399999999</v>
      </c>
      <c r="AS49">
        <v>6.7598195272821897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445.75307524202628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4.9200111745987822</v>
      </c>
      <c r="L50">
        <v>205.23311347218433</v>
      </c>
      <c r="M50">
        <v>27.20061371841155</v>
      </c>
      <c r="N50">
        <v>17.131338741404008</v>
      </c>
      <c r="O50">
        <v>0</v>
      </c>
      <c r="P50">
        <v>31.591246174419734</v>
      </c>
      <c r="Q50">
        <v>2.8913187348886535</v>
      </c>
      <c r="R50">
        <v>12.527810240636473</v>
      </c>
      <c r="S50">
        <v>4.819744180443549</v>
      </c>
      <c r="T50">
        <v>0</v>
      </c>
      <c r="U50">
        <v>24.760300387131952</v>
      </c>
      <c r="V50">
        <v>6.127961268768769</v>
      </c>
      <c r="W50">
        <v>13.715555726296961</v>
      </c>
      <c r="X50">
        <v>43.358740057227429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0.56885047669524558</v>
      </c>
      <c r="AF50">
        <v>2.4773995283975658</v>
      </c>
      <c r="AG50">
        <v>12.880670951199999</v>
      </c>
      <c r="AH50">
        <v>0</v>
      </c>
      <c r="AI50">
        <v>0</v>
      </c>
      <c r="AJ50">
        <v>0</v>
      </c>
      <c r="AK50">
        <v>15.941348451694248</v>
      </c>
      <c r="AL50">
        <v>0</v>
      </c>
      <c r="AM50">
        <v>0</v>
      </c>
      <c r="AN50">
        <v>0.700407</v>
      </c>
      <c r="AO50">
        <v>0</v>
      </c>
      <c r="AP50">
        <v>1.7039616808616405</v>
      </c>
      <c r="AQ50">
        <v>0</v>
      </c>
      <c r="AR50">
        <v>10.442798399999999</v>
      </c>
      <c r="AS50">
        <v>6.7598195272821897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445.75300989254299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4.9201150178690263</v>
      </c>
      <c r="L51">
        <v>205.23311347218433</v>
      </c>
      <c r="M51">
        <v>27.20061371841155</v>
      </c>
      <c r="N51">
        <v>17.131338741404008</v>
      </c>
      <c r="O51">
        <v>0</v>
      </c>
      <c r="P51">
        <v>31.591246174419734</v>
      </c>
      <c r="Q51">
        <v>3.2263109304703477</v>
      </c>
      <c r="R51">
        <v>12.527810240636473</v>
      </c>
      <c r="S51">
        <v>7.8042484524331446</v>
      </c>
      <c r="T51">
        <v>0</v>
      </c>
      <c r="U51">
        <v>24.760300387131952</v>
      </c>
      <c r="V51">
        <v>6.127961268768769</v>
      </c>
      <c r="W51">
        <v>13.715555726296961</v>
      </c>
      <c r="X51">
        <v>43.358740057227429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0.56885047669524558</v>
      </c>
      <c r="AF51">
        <v>2.4773995283975658</v>
      </c>
      <c r="AG51">
        <v>12.880670951199999</v>
      </c>
      <c r="AH51">
        <v>0</v>
      </c>
      <c r="AI51">
        <v>0</v>
      </c>
      <c r="AJ51">
        <v>0</v>
      </c>
      <c r="AK51">
        <v>15.941348451694248</v>
      </c>
      <c r="AL51">
        <v>0</v>
      </c>
      <c r="AM51">
        <v>0</v>
      </c>
      <c r="AN51">
        <v>0.700407</v>
      </c>
      <c r="AO51">
        <v>0</v>
      </c>
      <c r="AP51">
        <v>1.7039616808616405</v>
      </c>
      <c r="AQ51">
        <v>0</v>
      </c>
      <c r="AR51">
        <v>10.442798399999999</v>
      </c>
      <c r="AS51">
        <v>6.7598195272821897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449.07261020338456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4.920068043279235</v>
      </c>
      <c r="L52">
        <v>205.23193190921228</v>
      </c>
      <c r="M52">
        <v>27.20061371841155</v>
      </c>
      <c r="N52">
        <v>17.131338741404008</v>
      </c>
      <c r="O52">
        <v>0</v>
      </c>
      <c r="P52">
        <v>31.591246174419734</v>
      </c>
      <c r="Q52">
        <v>3.2263109304703477</v>
      </c>
      <c r="R52">
        <v>12.527810240636473</v>
      </c>
      <c r="S52">
        <v>7.8042484524331446</v>
      </c>
      <c r="T52">
        <v>0</v>
      </c>
      <c r="U52">
        <v>24.760300387131952</v>
      </c>
      <c r="V52">
        <v>6.127961268768769</v>
      </c>
      <c r="W52">
        <v>13.715555726296961</v>
      </c>
      <c r="X52">
        <v>43.358740057227429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0.56885047669524558</v>
      </c>
      <c r="AF52">
        <v>2.4773995283975658</v>
      </c>
      <c r="AG52">
        <v>12.880670951199999</v>
      </c>
      <c r="AH52">
        <v>0</v>
      </c>
      <c r="AI52">
        <v>0</v>
      </c>
      <c r="AJ52">
        <v>0</v>
      </c>
      <c r="AK52">
        <v>15.941348451694248</v>
      </c>
      <c r="AL52">
        <v>0</v>
      </c>
      <c r="AM52">
        <v>0</v>
      </c>
      <c r="AN52">
        <v>0.700407</v>
      </c>
      <c r="AO52">
        <v>0</v>
      </c>
      <c r="AP52">
        <v>1.7039616808616405</v>
      </c>
      <c r="AQ52">
        <v>0</v>
      </c>
      <c r="AR52">
        <v>10.442798399999999</v>
      </c>
      <c r="AS52">
        <v>6.7598195272821897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449.07138166582274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4.920068043279235</v>
      </c>
      <c r="L53">
        <v>205.23193190921228</v>
      </c>
      <c r="M53">
        <v>27.20061371841155</v>
      </c>
      <c r="N53">
        <v>17.131338741404008</v>
      </c>
      <c r="O53">
        <v>0</v>
      </c>
      <c r="P53">
        <v>31.591246174419734</v>
      </c>
      <c r="Q53">
        <v>3.2270015167701858</v>
      </c>
      <c r="R53">
        <v>12.527810240636473</v>
      </c>
      <c r="S53">
        <v>7.9035378260869553</v>
      </c>
      <c r="T53">
        <v>0</v>
      </c>
      <c r="U53">
        <v>24.760300387131952</v>
      </c>
      <c r="V53">
        <v>6.127961268768769</v>
      </c>
      <c r="W53">
        <v>13.715555726296961</v>
      </c>
      <c r="X53">
        <v>43.358740057227429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0.56885047669524558</v>
      </c>
      <c r="AF53">
        <v>2.4773995283975658</v>
      </c>
      <c r="AG53">
        <v>12.880670951199999</v>
      </c>
      <c r="AH53">
        <v>0</v>
      </c>
      <c r="AI53">
        <v>0</v>
      </c>
      <c r="AJ53">
        <v>0</v>
      </c>
      <c r="AK53">
        <v>15.941348451694248</v>
      </c>
      <c r="AL53">
        <v>0</v>
      </c>
      <c r="AM53">
        <v>0</v>
      </c>
      <c r="AN53">
        <v>0.700407</v>
      </c>
      <c r="AO53">
        <v>0</v>
      </c>
      <c r="AP53">
        <v>1.7796930929577466</v>
      </c>
      <c r="AQ53">
        <v>0</v>
      </c>
      <c r="AR53">
        <v>10.442798399999999</v>
      </c>
      <c r="AS53">
        <v>7.5550926113589059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450.04236612194921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4.920068043279235</v>
      </c>
      <c r="L54">
        <v>205.23193190921228</v>
      </c>
      <c r="M54">
        <v>27.20061371841155</v>
      </c>
      <c r="N54">
        <v>17.131338741404008</v>
      </c>
      <c r="O54">
        <v>0</v>
      </c>
      <c r="P54">
        <v>31.591246174419734</v>
      </c>
      <c r="Q54">
        <v>3.2270015167701858</v>
      </c>
      <c r="R54">
        <v>12.532184452702701</v>
      </c>
      <c r="S54">
        <v>7.8040200326264264</v>
      </c>
      <c r="T54">
        <v>0</v>
      </c>
      <c r="U54">
        <v>24.760300387131952</v>
      </c>
      <c r="V54">
        <v>6.127961268768769</v>
      </c>
      <c r="W54">
        <v>13.715555726296961</v>
      </c>
      <c r="X54">
        <v>43.358740057227429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0.56885047669524558</v>
      </c>
      <c r="AF54">
        <v>2.4773995283975658</v>
      </c>
      <c r="AG54">
        <v>12.880670951199999</v>
      </c>
      <c r="AH54">
        <v>0</v>
      </c>
      <c r="AI54">
        <v>0</v>
      </c>
      <c r="AJ54">
        <v>0</v>
      </c>
      <c r="AK54">
        <v>15.941348451694248</v>
      </c>
      <c r="AL54">
        <v>0</v>
      </c>
      <c r="AM54">
        <v>0</v>
      </c>
      <c r="AN54">
        <v>0.700407</v>
      </c>
      <c r="AO54">
        <v>0</v>
      </c>
      <c r="AP54">
        <v>1.7796930929577466</v>
      </c>
      <c r="AQ54">
        <v>0</v>
      </c>
      <c r="AR54">
        <v>10.442798399999999</v>
      </c>
      <c r="AS54">
        <v>7.5550926113589059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449.94722254055495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4.920068043279235</v>
      </c>
      <c r="L55">
        <v>205.23193190921228</v>
      </c>
      <c r="M55">
        <v>27.20061371841155</v>
      </c>
      <c r="N55">
        <v>17.131338741404008</v>
      </c>
      <c r="O55">
        <v>0</v>
      </c>
      <c r="P55">
        <v>31.591246174419734</v>
      </c>
      <c r="Q55">
        <v>3.2270015167701858</v>
      </c>
      <c r="R55">
        <v>12.532095261810312</v>
      </c>
      <c r="S55">
        <v>7.8040200326264264</v>
      </c>
      <c r="T55">
        <v>0</v>
      </c>
      <c r="U55">
        <v>24.760300387131952</v>
      </c>
      <c r="V55">
        <v>6.127961268768769</v>
      </c>
      <c r="W55">
        <v>13.715555726296961</v>
      </c>
      <c r="X55">
        <v>43.358740057227429</v>
      </c>
      <c r="Y55">
        <v>0</v>
      </c>
      <c r="Z55">
        <v>1.9276745113636364</v>
      </c>
      <c r="AA55">
        <v>0</v>
      </c>
      <c r="AB55">
        <v>0</v>
      </c>
      <c r="AC55">
        <v>0</v>
      </c>
      <c r="AD55">
        <v>0</v>
      </c>
      <c r="AE55">
        <v>0.56885047669524558</v>
      </c>
      <c r="AF55">
        <v>2.4773995283975658</v>
      </c>
      <c r="AG55">
        <v>12.880670951199999</v>
      </c>
      <c r="AH55">
        <v>0</v>
      </c>
      <c r="AI55">
        <v>0</v>
      </c>
      <c r="AJ55">
        <v>0</v>
      </c>
      <c r="AK55">
        <v>15.941348451694248</v>
      </c>
      <c r="AL55">
        <v>0</v>
      </c>
      <c r="AM55">
        <v>0</v>
      </c>
      <c r="AN55">
        <v>0.700407</v>
      </c>
      <c r="AO55">
        <v>0</v>
      </c>
      <c r="AP55">
        <v>0</v>
      </c>
      <c r="AQ55">
        <v>0</v>
      </c>
      <c r="AR55">
        <v>10.442798399999999</v>
      </c>
      <c r="AS55">
        <v>7.9527290000000015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450.49275115670946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4.920068043279235</v>
      </c>
      <c r="L56">
        <v>205.23193190921228</v>
      </c>
      <c r="M56">
        <v>27.20061371841155</v>
      </c>
      <c r="N56">
        <v>17.131338741404008</v>
      </c>
      <c r="O56">
        <v>0</v>
      </c>
      <c r="P56">
        <v>31.591246174419734</v>
      </c>
      <c r="Q56">
        <v>2.8892503242542151</v>
      </c>
      <c r="R56">
        <v>6.4696602314196712</v>
      </c>
      <c r="S56">
        <v>4.815626701231368</v>
      </c>
      <c r="T56">
        <v>0</v>
      </c>
      <c r="U56">
        <v>24.760300387131952</v>
      </c>
      <c r="V56">
        <v>6.127961268768769</v>
      </c>
      <c r="W56">
        <v>13.715555726296961</v>
      </c>
      <c r="X56">
        <v>43.358740057227429</v>
      </c>
      <c r="Y56">
        <v>0</v>
      </c>
      <c r="Z56">
        <v>1.9276745113636364</v>
      </c>
      <c r="AA56">
        <v>0</v>
      </c>
      <c r="AB56">
        <v>0</v>
      </c>
      <c r="AC56">
        <v>0</v>
      </c>
      <c r="AD56">
        <v>0</v>
      </c>
      <c r="AE56">
        <v>0.56885047669524558</v>
      </c>
      <c r="AF56">
        <v>2.4773995283975658</v>
      </c>
      <c r="AG56">
        <v>12.880670951199999</v>
      </c>
      <c r="AH56">
        <v>0</v>
      </c>
      <c r="AI56">
        <v>0</v>
      </c>
      <c r="AJ56">
        <v>0</v>
      </c>
      <c r="AK56">
        <v>15.941348451694248</v>
      </c>
      <c r="AL56">
        <v>0</v>
      </c>
      <c r="AM56">
        <v>0</v>
      </c>
      <c r="AN56">
        <v>0.700407</v>
      </c>
      <c r="AO56">
        <v>0</v>
      </c>
      <c r="AP56">
        <v>0</v>
      </c>
      <c r="AQ56">
        <v>0</v>
      </c>
      <c r="AR56">
        <v>10.442798399999999</v>
      </c>
      <c r="AS56">
        <v>7.9527290000000015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441.10417160240775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4.920068043279235</v>
      </c>
      <c r="L57">
        <v>205.23193190921228</v>
      </c>
      <c r="M57">
        <v>27.20061371841155</v>
      </c>
      <c r="N57">
        <v>17.131338741404008</v>
      </c>
      <c r="O57">
        <v>0</v>
      </c>
      <c r="P57">
        <v>31.591246174419734</v>
      </c>
      <c r="Q57">
        <v>2.8892503242542151</v>
      </c>
      <c r="R57">
        <v>11.859071983238094</v>
      </c>
      <c r="S57">
        <v>4.815626701231368</v>
      </c>
      <c r="T57">
        <v>0</v>
      </c>
      <c r="U57">
        <v>24.760300387131952</v>
      </c>
      <c r="V57">
        <v>6.127961268768769</v>
      </c>
      <c r="W57">
        <v>13.715555726296961</v>
      </c>
      <c r="X57">
        <v>43.358740057227429</v>
      </c>
      <c r="Y57">
        <v>0</v>
      </c>
      <c r="Z57">
        <v>1.9276745113636364</v>
      </c>
      <c r="AA57">
        <v>0</v>
      </c>
      <c r="AB57">
        <v>0</v>
      </c>
      <c r="AC57">
        <v>0</v>
      </c>
      <c r="AD57">
        <v>0</v>
      </c>
      <c r="AE57">
        <v>0.56885047669524558</v>
      </c>
      <c r="AF57">
        <v>2.4773995283975658</v>
      </c>
      <c r="AG57">
        <v>12.880670951199999</v>
      </c>
      <c r="AH57">
        <v>0</v>
      </c>
      <c r="AI57">
        <v>0</v>
      </c>
      <c r="AJ57">
        <v>0</v>
      </c>
      <c r="AK57">
        <v>15.941348451694248</v>
      </c>
      <c r="AL57">
        <v>0</v>
      </c>
      <c r="AM57">
        <v>0</v>
      </c>
      <c r="AN57">
        <v>0.700407</v>
      </c>
      <c r="AO57">
        <v>0</v>
      </c>
      <c r="AP57">
        <v>0</v>
      </c>
      <c r="AQ57">
        <v>0</v>
      </c>
      <c r="AR57">
        <v>10.442798399999999</v>
      </c>
      <c r="AS57">
        <v>7.9527290000000015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446.49358335422619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4.920068043279235</v>
      </c>
      <c r="L58">
        <v>205.23193190921228</v>
      </c>
      <c r="M58">
        <v>27.20061371841155</v>
      </c>
      <c r="N58">
        <v>17.131338741404008</v>
      </c>
      <c r="O58">
        <v>0</v>
      </c>
      <c r="P58">
        <v>31.591246174419734</v>
      </c>
      <c r="Q58">
        <v>2.8892503242542151</v>
      </c>
      <c r="R58">
        <v>6.4696602314196712</v>
      </c>
      <c r="S58">
        <v>4.815626701231368</v>
      </c>
      <c r="T58">
        <v>0</v>
      </c>
      <c r="U58">
        <v>24.760300387131952</v>
      </c>
      <c r="V58">
        <v>3.3695586904761909</v>
      </c>
      <c r="W58">
        <v>13.715555726296961</v>
      </c>
      <c r="X58">
        <v>43.358740057227429</v>
      </c>
      <c r="Y58">
        <v>0</v>
      </c>
      <c r="Z58">
        <v>1.9276745113636364</v>
      </c>
      <c r="AA58">
        <v>0</v>
      </c>
      <c r="AB58">
        <v>0</v>
      </c>
      <c r="AC58">
        <v>0</v>
      </c>
      <c r="AD58">
        <v>0</v>
      </c>
      <c r="AE58">
        <v>0.56885047669524558</v>
      </c>
      <c r="AF58">
        <v>2.4773995283975658</v>
      </c>
      <c r="AG58">
        <v>12.880670951199999</v>
      </c>
      <c r="AH58">
        <v>0</v>
      </c>
      <c r="AI58">
        <v>0</v>
      </c>
      <c r="AJ58">
        <v>0</v>
      </c>
      <c r="AK58">
        <v>15.941348451694248</v>
      </c>
      <c r="AL58">
        <v>0</v>
      </c>
      <c r="AM58">
        <v>0</v>
      </c>
      <c r="AN58">
        <v>0.700407</v>
      </c>
      <c r="AO58">
        <v>0</v>
      </c>
      <c r="AP58">
        <v>0</v>
      </c>
      <c r="AQ58">
        <v>0</v>
      </c>
      <c r="AR58">
        <v>10.442798399999999</v>
      </c>
      <c r="AS58">
        <v>7.9527290000000015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438.34576902411516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4.920068043279235</v>
      </c>
      <c r="L59">
        <v>205.23193190921228</v>
      </c>
      <c r="M59">
        <v>27.20061371841155</v>
      </c>
      <c r="N59">
        <v>17.131338741404008</v>
      </c>
      <c r="O59">
        <v>0</v>
      </c>
      <c r="P59">
        <v>31.591246174419734</v>
      </c>
      <c r="Q59">
        <v>3.2270015167701858</v>
      </c>
      <c r="R59">
        <v>12.532095261810312</v>
      </c>
      <c r="S59">
        <v>7.7910303313384119</v>
      </c>
      <c r="T59">
        <v>0</v>
      </c>
      <c r="U59">
        <v>24.760300387131952</v>
      </c>
      <c r="V59">
        <v>6.1203606318956876</v>
      </c>
      <c r="W59">
        <v>13.715555726296961</v>
      </c>
      <c r="X59">
        <v>43.358740057227429</v>
      </c>
      <c r="Y59">
        <v>0</v>
      </c>
      <c r="Z59">
        <v>1.9276745113636364</v>
      </c>
      <c r="AA59">
        <v>0</v>
      </c>
      <c r="AB59">
        <v>0</v>
      </c>
      <c r="AC59">
        <v>0</v>
      </c>
      <c r="AD59">
        <v>0</v>
      </c>
      <c r="AE59">
        <v>0.56885047669524558</v>
      </c>
      <c r="AF59">
        <v>2.4773995283975658</v>
      </c>
      <c r="AG59">
        <v>12.880670951199999</v>
      </c>
      <c r="AH59">
        <v>0</v>
      </c>
      <c r="AI59">
        <v>0</v>
      </c>
      <c r="AJ59">
        <v>0</v>
      </c>
      <c r="AK59">
        <v>15.941348451694248</v>
      </c>
      <c r="AL59">
        <v>0</v>
      </c>
      <c r="AM59">
        <v>0</v>
      </c>
      <c r="AN59">
        <v>0.700407</v>
      </c>
      <c r="AO59">
        <v>0</v>
      </c>
      <c r="AP59">
        <v>0</v>
      </c>
      <c r="AQ59">
        <v>3.8180131215873008</v>
      </c>
      <c r="AR59">
        <v>10.442798399999999</v>
      </c>
      <c r="AS59">
        <v>7.9527290000000015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454.29017394013556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4.920068043279235</v>
      </c>
      <c r="L60">
        <v>205.23193190921228</v>
      </c>
      <c r="M60">
        <v>27.20061371841155</v>
      </c>
      <c r="N60">
        <v>17.131338741404008</v>
      </c>
      <c r="O60">
        <v>0</v>
      </c>
      <c r="P60">
        <v>31.591246174419734</v>
      </c>
      <c r="Q60">
        <v>3.2270015167701858</v>
      </c>
      <c r="R60">
        <v>12.532095261810312</v>
      </c>
      <c r="S60">
        <v>7.8040200326264264</v>
      </c>
      <c r="T60">
        <v>0</v>
      </c>
      <c r="U60">
        <v>24.760300387131952</v>
      </c>
      <c r="V60">
        <v>6.127961268768769</v>
      </c>
      <c r="W60">
        <v>13.715555726296961</v>
      </c>
      <c r="X60">
        <v>43.358740057227429</v>
      </c>
      <c r="Y60">
        <v>0</v>
      </c>
      <c r="Z60">
        <v>1.9276745113636364</v>
      </c>
      <c r="AA60">
        <v>0</v>
      </c>
      <c r="AB60">
        <v>0</v>
      </c>
      <c r="AC60">
        <v>0</v>
      </c>
      <c r="AD60">
        <v>0</v>
      </c>
      <c r="AE60">
        <v>0.56885047669524558</v>
      </c>
      <c r="AF60">
        <v>2.4773995283975658</v>
      </c>
      <c r="AG60">
        <v>12.880670951199999</v>
      </c>
      <c r="AH60">
        <v>0</v>
      </c>
      <c r="AI60">
        <v>0</v>
      </c>
      <c r="AJ60">
        <v>0</v>
      </c>
      <c r="AK60">
        <v>15.941348451694248</v>
      </c>
      <c r="AL60">
        <v>0</v>
      </c>
      <c r="AM60">
        <v>0</v>
      </c>
      <c r="AN60">
        <v>0.700407</v>
      </c>
      <c r="AO60">
        <v>0</v>
      </c>
      <c r="AP60">
        <v>0</v>
      </c>
      <c r="AQ60">
        <v>3.8180131215873008</v>
      </c>
      <c r="AR60">
        <v>10.442798399999999</v>
      </c>
      <c r="AS60">
        <v>7.9527290000000015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454.31076427829674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4.920068043279235</v>
      </c>
      <c r="L61">
        <v>205.23193190921228</v>
      </c>
      <c r="M61">
        <v>27.20061371841155</v>
      </c>
      <c r="N61">
        <v>17.131338741404008</v>
      </c>
      <c r="O61">
        <v>0</v>
      </c>
      <c r="P61">
        <v>31.591246174419734</v>
      </c>
      <c r="Q61">
        <v>3.2270015167701858</v>
      </c>
      <c r="R61">
        <v>12.532095261810312</v>
      </c>
      <c r="S61">
        <v>7.8040200326264264</v>
      </c>
      <c r="T61">
        <v>0</v>
      </c>
      <c r="U61">
        <v>24.760300387131952</v>
      </c>
      <c r="V61">
        <v>6.127961268768769</v>
      </c>
      <c r="W61">
        <v>13.715555726296961</v>
      </c>
      <c r="X61">
        <v>43.358740057227429</v>
      </c>
      <c r="Y61">
        <v>0</v>
      </c>
      <c r="Z61">
        <v>1.9276745113636364</v>
      </c>
      <c r="AA61">
        <v>0</v>
      </c>
      <c r="AB61">
        <v>0</v>
      </c>
      <c r="AC61">
        <v>0</v>
      </c>
      <c r="AD61">
        <v>0</v>
      </c>
      <c r="AE61">
        <v>0.56885047669524558</v>
      </c>
      <c r="AF61">
        <v>2.4773995283975658</v>
      </c>
      <c r="AG61">
        <v>12.880670951199999</v>
      </c>
      <c r="AH61">
        <v>0</v>
      </c>
      <c r="AI61">
        <v>0</v>
      </c>
      <c r="AJ61">
        <v>0</v>
      </c>
      <c r="AK61">
        <v>15.941348451694248</v>
      </c>
      <c r="AL61">
        <v>0</v>
      </c>
      <c r="AM61">
        <v>0</v>
      </c>
      <c r="AN61">
        <v>0.700407</v>
      </c>
      <c r="AO61">
        <v>0</v>
      </c>
      <c r="AP61">
        <v>0</v>
      </c>
      <c r="AQ61">
        <v>3.8180131215873008</v>
      </c>
      <c r="AR61">
        <v>10.442798399999999</v>
      </c>
      <c r="AS61">
        <v>8.7480017772821892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455.10603705557895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4.920068043279235</v>
      </c>
      <c r="L62">
        <v>205.23193190921228</v>
      </c>
      <c r="M62">
        <v>27.20061371841155</v>
      </c>
      <c r="N62">
        <v>17.131338741404008</v>
      </c>
      <c r="O62">
        <v>0</v>
      </c>
      <c r="P62">
        <v>31.591246174419734</v>
      </c>
      <c r="Q62">
        <v>3.2270015167701858</v>
      </c>
      <c r="R62">
        <v>12.532095261810312</v>
      </c>
      <c r="S62">
        <v>7.8040200326264264</v>
      </c>
      <c r="T62">
        <v>0</v>
      </c>
      <c r="U62">
        <v>24.760300387131952</v>
      </c>
      <c r="V62">
        <v>6.127961268768769</v>
      </c>
      <c r="W62">
        <v>13.715555726296961</v>
      </c>
      <c r="X62">
        <v>43.358740057227429</v>
      </c>
      <c r="Y62">
        <v>0</v>
      </c>
      <c r="Z62">
        <v>1.9276745113636364</v>
      </c>
      <c r="AA62">
        <v>0</v>
      </c>
      <c r="AB62">
        <v>0</v>
      </c>
      <c r="AC62">
        <v>0</v>
      </c>
      <c r="AD62">
        <v>0</v>
      </c>
      <c r="AE62">
        <v>0.56885047669524558</v>
      </c>
      <c r="AF62">
        <v>2.4773995283975658</v>
      </c>
      <c r="AG62">
        <v>12.880670951199999</v>
      </c>
      <c r="AH62">
        <v>0</v>
      </c>
      <c r="AI62">
        <v>0</v>
      </c>
      <c r="AJ62">
        <v>0</v>
      </c>
      <c r="AK62">
        <v>15.941348451694248</v>
      </c>
      <c r="AL62">
        <v>0</v>
      </c>
      <c r="AM62">
        <v>0</v>
      </c>
      <c r="AN62">
        <v>0.700407</v>
      </c>
      <c r="AO62">
        <v>0</v>
      </c>
      <c r="AP62">
        <v>0</v>
      </c>
      <c r="AQ62">
        <v>7.6360265499999995</v>
      </c>
      <c r="AR62">
        <v>10.442798399999999</v>
      </c>
      <c r="AS62">
        <v>8.7480017772821892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458.92405048399166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4.920068043279235</v>
      </c>
      <c r="L63">
        <v>205.23193190921228</v>
      </c>
      <c r="M63">
        <v>27.20061371841155</v>
      </c>
      <c r="N63">
        <v>17.131338741404008</v>
      </c>
      <c r="O63">
        <v>0</v>
      </c>
      <c r="P63">
        <v>31.591246174419734</v>
      </c>
      <c r="Q63">
        <v>3.2270015167701858</v>
      </c>
      <c r="R63">
        <v>12.532095261810312</v>
      </c>
      <c r="S63">
        <v>7.8040200326264264</v>
      </c>
      <c r="T63">
        <v>0</v>
      </c>
      <c r="U63">
        <v>24.760300387131952</v>
      </c>
      <c r="V63">
        <v>6.127961268768769</v>
      </c>
      <c r="W63">
        <v>13.715555726296961</v>
      </c>
      <c r="X63">
        <v>43.358740057227429</v>
      </c>
      <c r="Y63">
        <v>0</v>
      </c>
      <c r="Z63">
        <v>1.9276745113636364</v>
      </c>
      <c r="AA63">
        <v>0</v>
      </c>
      <c r="AB63">
        <v>0</v>
      </c>
      <c r="AC63">
        <v>0</v>
      </c>
      <c r="AD63">
        <v>0</v>
      </c>
      <c r="AE63">
        <v>0.56885047669524558</v>
      </c>
      <c r="AF63">
        <v>2.4773995283975658</v>
      </c>
      <c r="AG63">
        <v>12.880670951199999</v>
      </c>
      <c r="AH63">
        <v>0</v>
      </c>
      <c r="AI63">
        <v>0</v>
      </c>
      <c r="AJ63">
        <v>0</v>
      </c>
      <c r="AK63">
        <v>15.941348451694248</v>
      </c>
      <c r="AL63">
        <v>0</v>
      </c>
      <c r="AM63">
        <v>0</v>
      </c>
      <c r="AN63">
        <v>0.700407</v>
      </c>
      <c r="AO63">
        <v>0</v>
      </c>
      <c r="AP63">
        <v>0</v>
      </c>
      <c r="AQ63">
        <v>7.6360265499999995</v>
      </c>
      <c r="AR63">
        <v>10.442798399999999</v>
      </c>
      <c r="AS63">
        <v>8.7480017772821892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458.92405048399166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4.920068043279235</v>
      </c>
      <c r="L64">
        <v>205.23193190921228</v>
      </c>
      <c r="M64">
        <v>27.20061371841155</v>
      </c>
      <c r="N64">
        <v>17.131338741404008</v>
      </c>
      <c r="O64">
        <v>0</v>
      </c>
      <c r="P64">
        <v>31.591246174419734</v>
      </c>
      <c r="Q64">
        <v>3.2270015167701858</v>
      </c>
      <c r="R64">
        <v>12.532184452702701</v>
      </c>
      <c r="S64">
        <v>7.8040200326264264</v>
      </c>
      <c r="T64">
        <v>0</v>
      </c>
      <c r="U64">
        <v>24.760300387131952</v>
      </c>
      <c r="V64">
        <v>6.127961268768769</v>
      </c>
      <c r="W64">
        <v>13.715555726296961</v>
      </c>
      <c r="X64">
        <v>43.358740057227429</v>
      </c>
      <c r="Y64">
        <v>0</v>
      </c>
      <c r="Z64">
        <v>1.9276745113636364</v>
      </c>
      <c r="AA64">
        <v>0</v>
      </c>
      <c r="AB64">
        <v>0</v>
      </c>
      <c r="AC64">
        <v>0</v>
      </c>
      <c r="AD64">
        <v>0</v>
      </c>
      <c r="AE64">
        <v>0.56885047669524558</v>
      </c>
      <c r="AF64">
        <v>2.4773995283975658</v>
      </c>
      <c r="AG64">
        <v>12.880670951199999</v>
      </c>
      <c r="AH64">
        <v>0</v>
      </c>
      <c r="AI64">
        <v>0</v>
      </c>
      <c r="AJ64">
        <v>0</v>
      </c>
      <c r="AK64">
        <v>15.941348451694248</v>
      </c>
      <c r="AL64">
        <v>0</v>
      </c>
      <c r="AM64">
        <v>0</v>
      </c>
      <c r="AN64">
        <v>0.700407</v>
      </c>
      <c r="AO64">
        <v>0</v>
      </c>
      <c r="AP64">
        <v>0</v>
      </c>
      <c r="AQ64">
        <v>7.6360265499999995</v>
      </c>
      <c r="AR64">
        <v>10.442798399999999</v>
      </c>
      <c r="AS64">
        <v>8.7480017772821892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458.92413967488409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4.920068043279235</v>
      </c>
      <c r="L65">
        <v>205.23193190921228</v>
      </c>
      <c r="M65">
        <v>27.20061371841155</v>
      </c>
      <c r="N65">
        <v>17.131338741404008</v>
      </c>
      <c r="O65">
        <v>0</v>
      </c>
      <c r="P65">
        <v>31.591246174419734</v>
      </c>
      <c r="Q65">
        <v>3.2270015167701858</v>
      </c>
      <c r="R65">
        <v>12.532184452702701</v>
      </c>
      <c r="S65">
        <v>7.8040200326264264</v>
      </c>
      <c r="T65">
        <v>0</v>
      </c>
      <c r="U65">
        <v>24.760300387131952</v>
      </c>
      <c r="V65">
        <v>6.127961268768769</v>
      </c>
      <c r="W65">
        <v>13.715555726296961</v>
      </c>
      <c r="X65">
        <v>43.358740057227429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0.56885047669524558</v>
      </c>
      <c r="AF65">
        <v>2.4773995283975658</v>
      </c>
      <c r="AG65">
        <v>12.880670951199999</v>
      </c>
      <c r="AH65">
        <v>0</v>
      </c>
      <c r="AI65">
        <v>0</v>
      </c>
      <c r="AJ65">
        <v>0</v>
      </c>
      <c r="AK65">
        <v>15.941348451694248</v>
      </c>
      <c r="AL65">
        <v>0</v>
      </c>
      <c r="AM65">
        <v>0</v>
      </c>
      <c r="AN65">
        <v>0.700407</v>
      </c>
      <c r="AO65">
        <v>0</v>
      </c>
      <c r="AP65">
        <v>0</v>
      </c>
      <c r="AQ65">
        <v>7.6360265499999995</v>
      </c>
      <c r="AR65">
        <v>10.442798399999999</v>
      </c>
      <c r="AS65">
        <v>8.7480017772821892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456.99646516352044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4.920068043279235</v>
      </c>
      <c r="L66">
        <v>205.23193190921228</v>
      </c>
      <c r="M66">
        <v>27.20061371841155</v>
      </c>
      <c r="N66">
        <v>17.131338741404008</v>
      </c>
      <c r="O66">
        <v>0</v>
      </c>
      <c r="P66">
        <v>31.591246174419734</v>
      </c>
      <c r="Q66">
        <v>3.2270015167701858</v>
      </c>
      <c r="R66">
        <v>12.532184452702701</v>
      </c>
      <c r="S66">
        <v>7.8040200326264264</v>
      </c>
      <c r="T66">
        <v>0</v>
      </c>
      <c r="U66">
        <v>24.760300387131952</v>
      </c>
      <c r="V66">
        <v>6.127961268768769</v>
      </c>
      <c r="W66">
        <v>13.715555726296961</v>
      </c>
      <c r="X66">
        <v>43.358740057227429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4.870876388464537</v>
      </c>
      <c r="AF66">
        <v>2.4773995283975658</v>
      </c>
      <c r="AG66">
        <v>12.880670951199999</v>
      </c>
      <c r="AH66">
        <v>0</v>
      </c>
      <c r="AI66">
        <v>0</v>
      </c>
      <c r="AJ66">
        <v>0</v>
      </c>
      <c r="AK66">
        <v>15.941348451694248</v>
      </c>
      <c r="AL66">
        <v>0</v>
      </c>
      <c r="AM66">
        <v>0</v>
      </c>
      <c r="AN66">
        <v>0.700407</v>
      </c>
      <c r="AO66">
        <v>0</v>
      </c>
      <c r="AP66">
        <v>0</v>
      </c>
      <c r="AQ66">
        <v>7.6360265499999995</v>
      </c>
      <c r="AR66">
        <v>10.442798399999999</v>
      </c>
      <c r="AS66">
        <v>8.7480017772821892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461.29849107528975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4.9199998193965202</v>
      </c>
      <c r="L67">
        <v>260.15274788607769</v>
      </c>
      <c r="M67">
        <v>27.20061371841155</v>
      </c>
      <c r="N67">
        <v>17.131338741404008</v>
      </c>
      <c r="O67">
        <v>0</v>
      </c>
      <c r="P67">
        <v>31.591246174419734</v>
      </c>
      <c r="Q67">
        <v>2.8892748950159066</v>
      </c>
      <c r="R67">
        <v>4.0585693452748597</v>
      </c>
      <c r="S67">
        <v>4.819744180443549</v>
      </c>
      <c r="T67">
        <v>0</v>
      </c>
      <c r="U67">
        <v>24.760300387131952</v>
      </c>
      <c r="V67">
        <v>6.127961268768769</v>
      </c>
      <c r="W67">
        <v>13.715555726296961</v>
      </c>
      <c r="X67">
        <v>43.358740057227429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4.870876388464537</v>
      </c>
      <c r="AF67">
        <v>2.4773995283975658</v>
      </c>
      <c r="AG67">
        <v>12.880670951199999</v>
      </c>
      <c r="AH67">
        <v>0</v>
      </c>
      <c r="AI67">
        <v>0</v>
      </c>
      <c r="AJ67">
        <v>0</v>
      </c>
      <c r="AK67">
        <v>15.941348451694248</v>
      </c>
      <c r="AL67">
        <v>0</v>
      </c>
      <c r="AM67">
        <v>0</v>
      </c>
      <c r="AN67">
        <v>0.700407</v>
      </c>
      <c r="AO67">
        <v>0</v>
      </c>
      <c r="AP67">
        <v>0</v>
      </c>
      <c r="AQ67">
        <v>7.6360265499999995</v>
      </c>
      <c r="AR67">
        <v>10.442798399999999</v>
      </c>
      <c r="AS67">
        <v>8.7480017772821892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504.42362124690737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4.9198494863455045</v>
      </c>
      <c r="L68">
        <v>317.96279919845591</v>
      </c>
      <c r="M68">
        <v>27.20061371841155</v>
      </c>
      <c r="N68">
        <v>17.131338741404008</v>
      </c>
      <c r="O68">
        <v>0</v>
      </c>
      <c r="P68">
        <v>31.591246174419734</v>
      </c>
      <c r="Q68">
        <v>2.8892215736738707</v>
      </c>
      <c r="R68">
        <v>4.0585693452748597</v>
      </c>
      <c r="S68">
        <v>4.7996820026821636</v>
      </c>
      <c r="T68">
        <v>0</v>
      </c>
      <c r="U68">
        <v>24.760300387131952</v>
      </c>
      <c r="V68">
        <v>3.3695586904761909</v>
      </c>
      <c r="W68">
        <v>13.715555726296961</v>
      </c>
      <c r="X68">
        <v>43.358740057227429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4.870876388464537</v>
      </c>
      <c r="AF68">
        <v>2.4773995283975658</v>
      </c>
      <c r="AG68">
        <v>12.880670951199999</v>
      </c>
      <c r="AH68">
        <v>0</v>
      </c>
      <c r="AI68">
        <v>0</v>
      </c>
      <c r="AJ68">
        <v>0</v>
      </c>
      <c r="AK68">
        <v>15.941348451694248</v>
      </c>
      <c r="AL68">
        <v>0</v>
      </c>
      <c r="AM68">
        <v>0</v>
      </c>
      <c r="AN68">
        <v>0.700407</v>
      </c>
      <c r="AO68">
        <v>0</v>
      </c>
      <c r="AP68">
        <v>0</v>
      </c>
      <c r="AQ68">
        <v>11.956900109999998</v>
      </c>
      <c r="AR68">
        <v>10.442798399999999</v>
      </c>
      <c r="AS68">
        <v>8.7480017772821892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563.77587770883872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8.9400673855392583</v>
      </c>
      <c r="L69">
        <v>371.59143661862993</v>
      </c>
      <c r="M69">
        <v>27.20061371841155</v>
      </c>
      <c r="N69">
        <v>17.131338741404008</v>
      </c>
      <c r="O69">
        <v>0</v>
      </c>
      <c r="P69">
        <v>31.591246174419734</v>
      </c>
      <c r="Q69">
        <v>3.230548577545195</v>
      </c>
      <c r="R69">
        <v>12.527810240636473</v>
      </c>
      <c r="S69">
        <v>7.8059663683176099</v>
      </c>
      <c r="T69">
        <v>0</v>
      </c>
      <c r="U69">
        <v>24.760300387131952</v>
      </c>
      <c r="V69">
        <v>6.127961268768769</v>
      </c>
      <c r="W69">
        <v>13.715555726296961</v>
      </c>
      <c r="X69">
        <v>43.358740057227429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4.870876388464537</v>
      </c>
      <c r="AF69">
        <v>2.4773995283975658</v>
      </c>
      <c r="AG69">
        <v>12.880670951199999</v>
      </c>
      <c r="AH69">
        <v>6.7184469599999996</v>
      </c>
      <c r="AI69">
        <v>0</v>
      </c>
      <c r="AJ69">
        <v>0</v>
      </c>
      <c r="AK69">
        <v>15.941348451694248</v>
      </c>
      <c r="AL69">
        <v>0</v>
      </c>
      <c r="AM69">
        <v>0</v>
      </c>
      <c r="AN69">
        <v>0.700407</v>
      </c>
      <c r="AO69">
        <v>0</v>
      </c>
      <c r="AP69">
        <v>0</v>
      </c>
      <c r="AQ69">
        <v>11.956900109999998</v>
      </c>
      <c r="AR69">
        <v>10.442798399999999</v>
      </c>
      <c r="AS69">
        <v>7.3562744170383603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641.32670747112377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8.9601072879797687</v>
      </c>
      <c r="L70">
        <v>371.59143661862993</v>
      </c>
      <c r="M70">
        <v>27.20061371841155</v>
      </c>
      <c r="N70">
        <v>17.131338741404008</v>
      </c>
      <c r="O70">
        <v>0</v>
      </c>
      <c r="P70">
        <v>31.591246174419734</v>
      </c>
      <c r="Q70">
        <v>3.230548577545195</v>
      </c>
      <c r="R70">
        <v>12.527810240636473</v>
      </c>
      <c r="S70">
        <v>7.8059663683176099</v>
      </c>
      <c r="T70">
        <v>0</v>
      </c>
      <c r="U70">
        <v>24.760300387131952</v>
      </c>
      <c r="V70">
        <v>6.127961268768769</v>
      </c>
      <c r="W70">
        <v>13.715555726296961</v>
      </c>
      <c r="X70">
        <v>43.358740057227429</v>
      </c>
      <c r="Y70">
        <v>0</v>
      </c>
      <c r="Z70">
        <v>1.9276745113636364</v>
      </c>
      <c r="AA70">
        <v>4.1093917333333332</v>
      </c>
      <c r="AB70">
        <v>0</v>
      </c>
      <c r="AC70">
        <v>0</v>
      </c>
      <c r="AD70">
        <v>0</v>
      </c>
      <c r="AE70">
        <v>4.870876388464537</v>
      </c>
      <c r="AF70">
        <v>2.4773995283975658</v>
      </c>
      <c r="AG70">
        <v>12.880670951199999</v>
      </c>
      <c r="AH70">
        <v>12.317152760000001</v>
      </c>
      <c r="AI70">
        <v>0</v>
      </c>
      <c r="AJ70">
        <v>0</v>
      </c>
      <c r="AK70">
        <v>15.941348451694248</v>
      </c>
      <c r="AL70">
        <v>0</v>
      </c>
      <c r="AM70">
        <v>1.5605230847711926</v>
      </c>
      <c r="AN70">
        <v>0.700407</v>
      </c>
      <c r="AO70">
        <v>0</v>
      </c>
      <c r="AP70">
        <v>0</v>
      </c>
      <c r="AQ70">
        <v>11.956900109999998</v>
      </c>
      <c r="AR70">
        <v>10.442798399999999</v>
      </c>
      <c r="AS70">
        <v>7.3562744170383603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654.54304250303244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8.9599940440097807</v>
      </c>
      <c r="L71">
        <v>371.59143661862993</v>
      </c>
      <c r="M71">
        <v>27.20061371841155</v>
      </c>
      <c r="N71">
        <v>17.131338741404008</v>
      </c>
      <c r="O71">
        <v>0</v>
      </c>
      <c r="P71">
        <v>31.591246174419734</v>
      </c>
      <c r="Q71">
        <v>3.230548577545195</v>
      </c>
      <c r="R71">
        <v>12.527810240636473</v>
      </c>
      <c r="S71">
        <v>7.8059663683176099</v>
      </c>
      <c r="T71">
        <v>0</v>
      </c>
      <c r="U71">
        <v>24.760300387131952</v>
      </c>
      <c r="V71">
        <v>6.127961268768769</v>
      </c>
      <c r="W71">
        <v>13.715555726296961</v>
      </c>
      <c r="X71">
        <v>43.358740057227429</v>
      </c>
      <c r="Y71">
        <v>0</v>
      </c>
      <c r="Z71">
        <v>1.9276745113636364</v>
      </c>
      <c r="AA71">
        <v>4.1093917333333332</v>
      </c>
      <c r="AB71">
        <v>0.98517882670667645</v>
      </c>
      <c r="AC71">
        <v>0</v>
      </c>
      <c r="AD71">
        <v>0</v>
      </c>
      <c r="AE71">
        <v>4.870876388464537</v>
      </c>
      <c r="AF71">
        <v>4.9547987499999993</v>
      </c>
      <c r="AG71">
        <v>12.880670951199999</v>
      </c>
      <c r="AH71">
        <v>20.715211459999999</v>
      </c>
      <c r="AI71">
        <v>0</v>
      </c>
      <c r="AJ71">
        <v>0</v>
      </c>
      <c r="AK71">
        <v>15.941348451694248</v>
      </c>
      <c r="AL71">
        <v>0</v>
      </c>
      <c r="AM71">
        <v>3.1210461695423852</v>
      </c>
      <c r="AN71">
        <v>0.700407</v>
      </c>
      <c r="AO71">
        <v>0</v>
      </c>
      <c r="AP71">
        <v>0</v>
      </c>
      <c r="AQ71">
        <v>11.956900109999998</v>
      </c>
      <c r="AR71">
        <v>10.442798399999999</v>
      </c>
      <c r="AS71">
        <v>7.3562744170383603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667.9640890921429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8.9699860246227168</v>
      </c>
      <c r="L72">
        <v>371.59143661862993</v>
      </c>
      <c r="M72">
        <v>27.20061371841155</v>
      </c>
      <c r="N72">
        <v>17.131338741404008</v>
      </c>
      <c r="O72">
        <v>0</v>
      </c>
      <c r="P72">
        <v>31.591246174419734</v>
      </c>
      <c r="Q72">
        <v>3.230548577545195</v>
      </c>
      <c r="R72">
        <v>12.527810240636473</v>
      </c>
      <c r="S72">
        <v>7.8059663683176099</v>
      </c>
      <c r="T72">
        <v>0</v>
      </c>
      <c r="U72">
        <v>24.760300387131952</v>
      </c>
      <c r="V72">
        <v>6.127961268768769</v>
      </c>
      <c r="W72">
        <v>13.715555726296961</v>
      </c>
      <c r="X72">
        <v>43.358740057227429</v>
      </c>
      <c r="Y72">
        <v>0</v>
      </c>
      <c r="Z72">
        <v>1.9276745113636364</v>
      </c>
      <c r="AA72">
        <v>4.1093917333333332</v>
      </c>
      <c r="AB72">
        <v>3.8934265611402843</v>
      </c>
      <c r="AC72">
        <v>0.37643948068163974</v>
      </c>
      <c r="AD72">
        <v>2.700743396139289</v>
      </c>
      <c r="AE72">
        <v>4.870876388464537</v>
      </c>
      <c r="AF72">
        <v>7.4321979716024336</v>
      </c>
      <c r="AG72">
        <v>12.880670951199999</v>
      </c>
      <c r="AH72">
        <v>27.657606774720172</v>
      </c>
      <c r="AI72">
        <v>0</v>
      </c>
      <c r="AJ72">
        <v>0</v>
      </c>
      <c r="AK72">
        <v>15.941348451694248</v>
      </c>
      <c r="AL72">
        <v>0</v>
      </c>
      <c r="AM72">
        <v>4.6721116279069763</v>
      </c>
      <c r="AN72">
        <v>0.700407</v>
      </c>
      <c r="AO72">
        <v>0</v>
      </c>
      <c r="AP72">
        <v>0</v>
      </c>
      <c r="AQ72">
        <v>11.956900109999998</v>
      </c>
      <c r="AR72">
        <v>10.442798399999999</v>
      </c>
      <c r="AS72">
        <v>7.3562744170383603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684.93037167869738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8.9699797086101825</v>
      </c>
      <c r="L73">
        <v>371.59143661862993</v>
      </c>
      <c r="M73">
        <v>27.20061371841155</v>
      </c>
      <c r="N73">
        <v>17.131338741404008</v>
      </c>
      <c r="O73">
        <v>0</v>
      </c>
      <c r="P73">
        <v>31.591246174419734</v>
      </c>
      <c r="Q73">
        <v>3.230548577545195</v>
      </c>
      <c r="R73">
        <v>12.527810240636473</v>
      </c>
      <c r="S73">
        <v>7.8059663683176099</v>
      </c>
      <c r="T73">
        <v>0</v>
      </c>
      <c r="U73">
        <v>24.760300387131952</v>
      </c>
      <c r="V73">
        <v>6.127961268768769</v>
      </c>
      <c r="W73">
        <v>13.715555726296961</v>
      </c>
      <c r="X73">
        <v>43.358740057227429</v>
      </c>
      <c r="Y73">
        <v>0</v>
      </c>
      <c r="Z73">
        <v>5.7830232272727278</v>
      </c>
      <c r="AA73">
        <v>8.3047071978902949</v>
      </c>
      <c r="AB73">
        <v>11.680279376594147</v>
      </c>
      <c r="AC73">
        <v>8.5914776591801481</v>
      </c>
      <c r="AD73">
        <v>5.401486485465556</v>
      </c>
      <c r="AE73">
        <v>9.7417527769290739</v>
      </c>
      <c r="AF73">
        <v>9.9095974999999985</v>
      </c>
      <c r="AG73">
        <v>12.880670951199999</v>
      </c>
      <c r="AH73">
        <v>33.592234800000007</v>
      </c>
      <c r="AI73">
        <v>0</v>
      </c>
      <c r="AJ73">
        <v>0</v>
      </c>
      <c r="AK73">
        <v>15.941348451694248</v>
      </c>
      <c r="AL73">
        <v>0</v>
      </c>
      <c r="AM73">
        <v>4.6721116279069763</v>
      </c>
      <c r="AN73">
        <v>0.700407</v>
      </c>
      <c r="AO73">
        <v>0</v>
      </c>
      <c r="AP73">
        <v>0</v>
      </c>
      <c r="AQ73">
        <v>11.956900109999998</v>
      </c>
      <c r="AR73">
        <v>10.442798399999999</v>
      </c>
      <c r="AS73">
        <v>7.3562744170383603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724.96656756857135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8.9599940440097807</v>
      </c>
      <c r="L74">
        <v>371.59143661862993</v>
      </c>
      <c r="M74">
        <v>27.20061371841155</v>
      </c>
      <c r="N74">
        <v>17.131338741404008</v>
      </c>
      <c r="O74">
        <v>0</v>
      </c>
      <c r="P74">
        <v>31.591246174419734</v>
      </c>
      <c r="Q74">
        <v>3.230548577545195</v>
      </c>
      <c r="R74">
        <v>12.527810240636473</v>
      </c>
      <c r="S74">
        <v>7.8059663683176099</v>
      </c>
      <c r="T74">
        <v>0</v>
      </c>
      <c r="U74">
        <v>24.760300387131952</v>
      </c>
      <c r="V74">
        <v>6.127961268768769</v>
      </c>
      <c r="W74">
        <v>13.715555726296961</v>
      </c>
      <c r="X74">
        <v>43.358740057227429</v>
      </c>
      <c r="Y74">
        <v>0</v>
      </c>
      <c r="Z74">
        <v>5.7830232272727278</v>
      </c>
      <c r="AA74">
        <v>8.3047071978902949</v>
      </c>
      <c r="AB74">
        <v>11.680279376594147</v>
      </c>
      <c r="AC74">
        <v>8.5914776591801481</v>
      </c>
      <c r="AD74">
        <v>8.1022298816048455</v>
      </c>
      <c r="AE74">
        <v>9.7417527769290739</v>
      </c>
      <c r="AF74">
        <v>9.9095974999999985</v>
      </c>
      <c r="AG74">
        <v>12.880670951199999</v>
      </c>
      <c r="AH74">
        <v>34.572008391700109</v>
      </c>
      <c r="AI74">
        <v>0</v>
      </c>
      <c r="AJ74">
        <v>0</v>
      </c>
      <c r="AK74">
        <v>15.941348451694248</v>
      </c>
      <c r="AL74">
        <v>0</v>
      </c>
      <c r="AM74">
        <v>4.6721116279069763</v>
      </c>
      <c r="AN74">
        <v>0.700407</v>
      </c>
      <c r="AO74">
        <v>0</v>
      </c>
      <c r="AP74">
        <v>0</v>
      </c>
      <c r="AQ74">
        <v>11.956900109999998</v>
      </c>
      <c r="AR74">
        <v>10.442798399999999</v>
      </c>
      <c r="AS74">
        <v>7.3562744170383603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728.63709889181041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8.9699797086101825</v>
      </c>
      <c r="L75">
        <v>371.59143661862993</v>
      </c>
      <c r="M75">
        <v>27.20061371841155</v>
      </c>
      <c r="N75">
        <v>17.131338741404008</v>
      </c>
      <c r="O75">
        <v>0</v>
      </c>
      <c r="P75">
        <v>31.591246174419734</v>
      </c>
      <c r="Q75">
        <v>3.230548577545195</v>
      </c>
      <c r="R75">
        <v>12.527810240636473</v>
      </c>
      <c r="S75">
        <v>7.8059663683176099</v>
      </c>
      <c r="T75">
        <v>0</v>
      </c>
      <c r="U75">
        <v>24.760300387131952</v>
      </c>
      <c r="V75">
        <v>6.127961268768769</v>
      </c>
      <c r="W75">
        <v>13.715555726296961</v>
      </c>
      <c r="X75">
        <v>43.358740057227429</v>
      </c>
      <c r="Y75">
        <v>0</v>
      </c>
      <c r="Z75">
        <v>5.7830232272727278</v>
      </c>
      <c r="AA75">
        <v>12.457060643459915</v>
      </c>
      <c r="AB75">
        <v>11.680279376594147</v>
      </c>
      <c r="AC75">
        <v>7.5287890000000006</v>
      </c>
      <c r="AD75">
        <v>8.1022298816048455</v>
      </c>
      <c r="AE75">
        <v>9.7417527769290739</v>
      </c>
      <c r="AF75">
        <v>9.9095974999999985</v>
      </c>
      <c r="AG75">
        <v>12.880670951199999</v>
      </c>
      <c r="AH75">
        <v>34.572008391700109</v>
      </c>
      <c r="AI75">
        <v>0</v>
      </c>
      <c r="AJ75">
        <v>0</v>
      </c>
      <c r="AK75">
        <v>15.941348451694248</v>
      </c>
      <c r="AL75">
        <v>0</v>
      </c>
      <c r="AM75">
        <v>4.6721116279069763</v>
      </c>
      <c r="AN75">
        <v>0.700407</v>
      </c>
      <c r="AO75">
        <v>0</v>
      </c>
      <c r="AP75">
        <v>0</v>
      </c>
      <c r="AQ75">
        <v>11.956900109999998</v>
      </c>
      <c r="AR75">
        <v>10.442798399999999</v>
      </c>
      <c r="AS75">
        <v>7.3562744170383603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731.73674934280041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8.9599940440097807</v>
      </c>
      <c r="L76">
        <v>371.59143661862993</v>
      </c>
      <c r="M76">
        <v>27.20061371841155</v>
      </c>
      <c r="N76">
        <v>17.131338741404008</v>
      </c>
      <c r="O76">
        <v>0</v>
      </c>
      <c r="P76">
        <v>31.591246174419734</v>
      </c>
      <c r="Q76">
        <v>3.230548577545195</v>
      </c>
      <c r="R76">
        <v>12.527810240636473</v>
      </c>
      <c r="S76">
        <v>7.8059663683176099</v>
      </c>
      <c r="T76">
        <v>0</v>
      </c>
      <c r="U76">
        <v>24.760300387131952</v>
      </c>
      <c r="V76">
        <v>6.127961268768769</v>
      </c>
      <c r="W76">
        <v>13.715555726296961</v>
      </c>
      <c r="X76">
        <v>43.358740057227429</v>
      </c>
      <c r="Y76">
        <v>0</v>
      </c>
      <c r="Z76">
        <v>5.7830232272727278</v>
      </c>
      <c r="AA76">
        <v>12.457060643459915</v>
      </c>
      <c r="AB76">
        <v>11.680279376594147</v>
      </c>
      <c r="AC76">
        <v>5.7218797381812463</v>
      </c>
      <c r="AD76">
        <v>8.1022298816048455</v>
      </c>
      <c r="AE76">
        <v>9.7417527769290739</v>
      </c>
      <c r="AF76">
        <v>9.9095974999999985</v>
      </c>
      <c r="AG76">
        <v>12.880670951199999</v>
      </c>
      <c r="AH76">
        <v>34.572008391700109</v>
      </c>
      <c r="AI76">
        <v>0</v>
      </c>
      <c r="AJ76">
        <v>0</v>
      </c>
      <c r="AK76">
        <v>15.941348451694248</v>
      </c>
      <c r="AL76">
        <v>0</v>
      </c>
      <c r="AM76">
        <v>4.6721116279069763</v>
      </c>
      <c r="AN76">
        <v>0.700407</v>
      </c>
      <c r="AO76">
        <v>0</v>
      </c>
      <c r="AP76">
        <v>0</v>
      </c>
      <c r="AQ76">
        <v>11.956900109999998</v>
      </c>
      <c r="AR76">
        <v>10.442798399999999</v>
      </c>
      <c r="AS76">
        <v>7.3562744170383603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729.91985441638121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8.9599940440097807</v>
      </c>
      <c r="L77">
        <v>371.59143661862993</v>
      </c>
      <c r="M77">
        <v>27.20061371841155</v>
      </c>
      <c r="N77">
        <v>17.131338741404008</v>
      </c>
      <c r="O77">
        <v>0</v>
      </c>
      <c r="P77">
        <v>31.591246174419734</v>
      </c>
      <c r="Q77">
        <v>3.230548577545195</v>
      </c>
      <c r="R77">
        <v>12.527810240636473</v>
      </c>
      <c r="S77">
        <v>7.8059663683176099</v>
      </c>
      <c r="T77">
        <v>0</v>
      </c>
      <c r="U77">
        <v>24.760300387131952</v>
      </c>
      <c r="V77">
        <v>6.127961268768769</v>
      </c>
      <c r="W77">
        <v>13.715555726296961</v>
      </c>
      <c r="X77">
        <v>43.358740057227429</v>
      </c>
      <c r="Y77">
        <v>0</v>
      </c>
      <c r="Z77">
        <v>5.7830232272727278</v>
      </c>
      <c r="AA77">
        <v>12.457060643459915</v>
      </c>
      <c r="AB77">
        <v>11.680279376594147</v>
      </c>
      <c r="AC77">
        <v>5.7218797381812463</v>
      </c>
      <c r="AD77">
        <v>8.1022298816048455</v>
      </c>
      <c r="AE77">
        <v>9.7417527769290739</v>
      </c>
      <c r="AF77">
        <v>9.9095974999999985</v>
      </c>
      <c r="AG77">
        <v>12.880670951199999</v>
      </c>
      <c r="AH77">
        <v>34.572008391700109</v>
      </c>
      <c r="AI77">
        <v>0</v>
      </c>
      <c r="AJ77">
        <v>0</v>
      </c>
      <c r="AK77">
        <v>15.941348451694248</v>
      </c>
      <c r="AL77">
        <v>0</v>
      </c>
      <c r="AM77">
        <v>4.6721116279069763</v>
      </c>
      <c r="AN77">
        <v>0.700407</v>
      </c>
      <c r="AO77">
        <v>0</v>
      </c>
      <c r="AP77">
        <v>0</v>
      </c>
      <c r="AQ77">
        <v>11.956900109999998</v>
      </c>
      <c r="AR77">
        <v>10.442798399999999</v>
      </c>
      <c r="AS77">
        <v>7.3562744170383603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729.91985441638121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8.9599940440097807</v>
      </c>
      <c r="L78">
        <v>371.59143661862993</v>
      </c>
      <c r="M78">
        <v>27.20061371841155</v>
      </c>
      <c r="N78">
        <v>17.131338741404008</v>
      </c>
      <c r="O78">
        <v>0</v>
      </c>
      <c r="P78">
        <v>31.591246174419734</v>
      </c>
      <c r="Q78">
        <v>3.230548577545195</v>
      </c>
      <c r="R78">
        <v>12.527810240636473</v>
      </c>
      <c r="S78">
        <v>7.8059663683176099</v>
      </c>
      <c r="T78">
        <v>0</v>
      </c>
      <c r="U78">
        <v>24.760300387131952</v>
      </c>
      <c r="V78">
        <v>6.127961268768769</v>
      </c>
      <c r="W78">
        <v>13.715555726296961</v>
      </c>
      <c r="X78">
        <v>43.358740057227429</v>
      </c>
      <c r="Y78">
        <v>0</v>
      </c>
      <c r="Z78">
        <v>3.8371387500000003</v>
      </c>
      <c r="AA78">
        <v>12.457060643459915</v>
      </c>
      <c r="AB78">
        <v>11.680279376594147</v>
      </c>
      <c r="AC78">
        <v>5.7218797381812463</v>
      </c>
      <c r="AD78">
        <v>4.6860786000000001</v>
      </c>
      <c r="AE78">
        <v>9.7417527769290739</v>
      </c>
      <c r="AF78">
        <v>9.9095974999999985</v>
      </c>
      <c r="AG78">
        <v>12.880670951199999</v>
      </c>
      <c r="AH78">
        <v>34.572008391700109</v>
      </c>
      <c r="AI78">
        <v>0</v>
      </c>
      <c r="AJ78">
        <v>0</v>
      </c>
      <c r="AK78">
        <v>15.941348451694248</v>
      </c>
      <c r="AL78">
        <v>0</v>
      </c>
      <c r="AM78">
        <v>4.6721116279069763</v>
      </c>
      <c r="AN78">
        <v>0.700407</v>
      </c>
      <c r="AO78">
        <v>0</v>
      </c>
      <c r="AP78">
        <v>0</v>
      </c>
      <c r="AQ78">
        <v>11.956900109999998</v>
      </c>
      <c r="AR78">
        <v>10.442798399999999</v>
      </c>
      <c r="AS78">
        <v>7.3562744170383603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724.55781865750362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8.9599940440097807</v>
      </c>
      <c r="L79">
        <v>371.59143661862993</v>
      </c>
      <c r="M79">
        <v>27.20061371841155</v>
      </c>
      <c r="N79">
        <v>17.131338741404008</v>
      </c>
      <c r="O79">
        <v>0</v>
      </c>
      <c r="P79">
        <v>31.591246174419734</v>
      </c>
      <c r="Q79">
        <v>3.230548577545195</v>
      </c>
      <c r="R79">
        <v>12.527810240636473</v>
      </c>
      <c r="S79">
        <v>7.8059663683176099</v>
      </c>
      <c r="T79">
        <v>0</v>
      </c>
      <c r="U79">
        <v>24.760300387131952</v>
      </c>
      <c r="V79">
        <v>6.127961268768769</v>
      </c>
      <c r="W79">
        <v>13.715555726296961</v>
      </c>
      <c r="X79">
        <v>43.358740057227429</v>
      </c>
      <c r="Y79">
        <v>0</v>
      </c>
      <c r="Z79">
        <v>1.9276745113636364</v>
      </c>
      <c r="AA79">
        <v>8.3047071978902949</v>
      </c>
      <c r="AB79">
        <v>0.98517882670667645</v>
      </c>
      <c r="AC79">
        <v>0.37643948068163974</v>
      </c>
      <c r="AD79">
        <v>2.3820898476154428</v>
      </c>
      <c r="AE79">
        <v>4.870876388464537</v>
      </c>
      <c r="AF79">
        <v>4.9547987499999993</v>
      </c>
      <c r="AG79">
        <v>12.880670951199999</v>
      </c>
      <c r="AH79">
        <v>24.998221443020064</v>
      </c>
      <c r="AI79">
        <v>0</v>
      </c>
      <c r="AJ79">
        <v>0</v>
      </c>
      <c r="AK79">
        <v>15.941348451694248</v>
      </c>
      <c r="AL79">
        <v>0</v>
      </c>
      <c r="AM79">
        <v>4.6721116279069763</v>
      </c>
      <c r="AN79">
        <v>0.700407</v>
      </c>
      <c r="AO79">
        <v>0</v>
      </c>
      <c r="AP79">
        <v>0</v>
      </c>
      <c r="AQ79">
        <v>11.956900109999998</v>
      </c>
      <c r="AR79">
        <v>10.442798399999999</v>
      </c>
      <c r="AS79">
        <v>7.3562744170383603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680.75200932638143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8.9599940440097807</v>
      </c>
      <c r="L80">
        <v>371.59143661862993</v>
      </c>
      <c r="M80">
        <v>27.20061371841155</v>
      </c>
      <c r="N80">
        <v>17.131338741404008</v>
      </c>
      <c r="O80">
        <v>0</v>
      </c>
      <c r="P80">
        <v>31.591246174419734</v>
      </c>
      <c r="Q80">
        <v>3.230548577545195</v>
      </c>
      <c r="R80">
        <v>12.527810240636473</v>
      </c>
      <c r="S80">
        <v>7.8059663683176099</v>
      </c>
      <c r="T80">
        <v>0</v>
      </c>
      <c r="U80">
        <v>24.760300387131952</v>
      </c>
      <c r="V80">
        <v>6.127961268768769</v>
      </c>
      <c r="W80">
        <v>13.715555726296961</v>
      </c>
      <c r="X80">
        <v>43.358740057227429</v>
      </c>
      <c r="Y80">
        <v>0</v>
      </c>
      <c r="Z80">
        <v>0</v>
      </c>
      <c r="AA80">
        <v>3.6424154</v>
      </c>
      <c r="AB80">
        <v>0</v>
      </c>
      <c r="AC80">
        <v>0</v>
      </c>
      <c r="AD80">
        <v>0</v>
      </c>
      <c r="AE80">
        <v>4.870876388464537</v>
      </c>
      <c r="AF80">
        <v>2.4773995283975658</v>
      </c>
      <c r="AG80">
        <v>12.880670951199999</v>
      </c>
      <c r="AH80">
        <v>11.197411600000001</v>
      </c>
      <c r="AI80">
        <v>0</v>
      </c>
      <c r="AJ80">
        <v>0</v>
      </c>
      <c r="AK80">
        <v>15.941348451694248</v>
      </c>
      <c r="AL80">
        <v>0</v>
      </c>
      <c r="AM80">
        <v>4.6721116279069763</v>
      </c>
      <c r="AN80">
        <v>0.700407</v>
      </c>
      <c r="AO80">
        <v>0</v>
      </c>
      <c r="AP80">
        <v>0</v>
      </c>
      <c r="AQ80">
        <v>11.956900109999998</v>
      </c>
      <c r="AR80">
        <v>10.442798399999999</v>
      </c>
      <c r="AS80">
        <v>7.3562744170383603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654.14012579750124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8.9599940440097807</v>
      </c>
      <c r="L81">
        <v>371.59143661862993</v>
      </c>
      <c r="M81">
        <v>27.20061371841155</v>
      </c>
      <c r="N81">
        <v>17.131338741404008</v>
      </c>
      <c r="O81">
        <v>0</v>
      </c>
      <c r="P81">
        <v>31.591246174419734</v>
      </c>
      <c r="Q81">
        <v>3.230548577545195</v>
      </c>
      <c r="R81">
        <v>12.527810240636473</v>
      </c>
      <c r="S81">
        <v>7.8059663683176099</v>
      </c>
      <c r="T81">
        <v>0</v>
      </c>
      <c r="U81">
        <v>24.760300387131952</v>
      </c>
      <c r="V81">
        <v>6.127961268768769</v>
      </c>
      <c r="W81">
        <v>13.715555726296961</v>
      </c>
      <c r="X81">
        <v>43.358740057227429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4.870876388464537</v>
      </c>
      <c r="AF81">
        <v>0</v>
      </c>
      <c r="AG81">
        <v>12.880670951199999</v>
      </c>
      <c r="AH81">
        <v>5.5987058000000003</v>
      </c>
      <c r="AI81">
        <v>0</v>
      </c>
      <c r="AJ81">
        <v>0</v>
      </c>
      <c r="AK81">
        <v>15.941348451694248</v>
      </c>
      <c r="AL81">
        <v>0</v>
      </c>
      <c r="AM81">
        <v>3.1210461695423852</v>
      </c>
      <c r="AN81">
        <v>0.700407</v>
      </c>
      <c r="AO81">
        <v>0</v>
      </c>
      <c r="AP81">
        <v>0</v>
      </c>
      <c r="AQ81">
        <v>11.956900109999998</v>
      </c>
      <c r="AR81">
        <v>10.442798399999999</v>
      </c>
      <c r="AS81">
        <v>7.3562744170383603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640.87053961073912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8.9599940440097807</v>
      </c>
      <c r="L82">
        <v>371.59143661862993</v>
      </c>
      <c r="M82">
        <v>27.20061371841155</v>
      </c>
      <c r="N82">
        <v>17.131338741404008</v>
      </c>
      <c r="O82">
        <v>0</v>
      </c>
      <c r="P82">
        <v>31.591246174419734</v>
      </c>
      <c r="Q82">
        <v>3.230548577545195</v>
      </c>
      <c r="R82">
        <v>12.527810240636473</v>
      </c>
      <c r="S82">
        <v>7.8059663683176099</v>
      </c>
      <c r="T82">
        <v>0</v>
      </c>
      <c r="U82">
        <v>24.760300387131952</v>
      </c>
      <c r="V82">
        <v>6.127961268768769</v>
      </c>
      <c r="W82">
        <v>13.715555726296961</v>
      </c>
      <c r="X82">
        <v>43.358740057227429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4.870876388464537</v>
      </c>
      <c r="AF82">
        <v>0</v>
      </c>
      <c r="AG82">
        <v>12.880670951199999</v>
      </c>
      <c r="AH82">
        <v>0</v>
      </c>
      <c r="AI82">
        <v>0</v>
      </c>
      <c r="AJ82">
        <v>0</v>
      </c>
      <c r="AK82">
        <v>15.941348451694248</v>
      </c>
      <c r="AL82">
        <v>0</v>
      </c>
      <c r="AM82">
        <v>1.5605230847711926</v>
      </c>
      <c r="AN82">
        <v>0.700407</v>
      </c>
      <c r="AO82">
        <v>0</v>
      </c>
      <c r="AP82">
        <v>0</v>
      </c>
      <c r="AQ82">
        <v>11.956900109999998</v>
      </c>
      <c r="AR82">
        <v>10.442798399999999</v>
      </c>
      <c r="AS82">
        <v>7.3562744170383603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633.71131072596791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8.9699797086101825</v>
      </c>
      <c r="L83">
        <v>371.59143661862993</v>
      </c>
      <c r="M83">
        <v>27.20061371841155</v>
      </c>
      <c r="N83">
        <v>17.131338741404008</v>
      </c>
      <c r="O83">
        <v>0</v>
      </c>
      <c r="P83">
        <v>32.761120325124075</v>
      </c>
      <c r="Q83">
        <v>3.230548577545195</v>
      </c>
      <c r="R83">
        <v>12.527810240636473</v>
      </c>
      <c r="S83">
        <v>7.8059663683176099</v>
      </c>
      <c r="T83">
        <v>0</v>
      </c>
      <c r="U83">
        <v>24.760300387131952</v>
      </c>
      <c r="V83">
        <v>6.127961268768769</v>
      </c>
      <c r="W83">
        <v>13.715555726296961</v>
      </c>
      <c r="X83">
        <v>43.358740057227429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4.870876388464537</v>
      </c>
      <c r="AF83">
        <v>0</v>
      </c>
      <c r="AG83">
        <v>12.880670951199999</v>
      </c>
      <c r="AH83">
        <v>0</v>
      </c>
      <c r="AI83">
        <v>0</v>
      </c>
      <c r="AJ83">
        <v>0</v>
      </c>
      <c r="AK83">
        <v>15.941348451694248</v>
      </c>
      <c r="AL83">
        <v>0</v>
      </c>
      <c r="AM83">
        <v>1.5605230847711926</v>
      </c>
      <c r="AN83">
        <v>0.700407</v>
      </c>
      <c r="AO83">
        <v>0</v>
      </c>
      <c r="AP83">
        <v>0</v>
      </c>
      <c r="AQ83">
        <v>11.956900109999998</v>
      </c>
      <c r="AR83">
        <v>10.442798399999999</v>
      </c>
      <c r="AS83">
        <v>7.3562744170383603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634.89117054127269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8.9700637395597287</v>
      </c>
      <c r="L84">
        <v>371.59143661862993</v>
      </c>
      <c r="M84">
        <v>27.20061371841155</v>
      </c>
      <c r="N84">
        <v>17.131338741404008</v>
      </c>
      <c r="O84">
        <v>0</v>
      </c>
      <c r="P84">
        <v>32.919942326344234</v>
      </c>
      <c r="Q84">
        <v>3.230548577545195</v>
      </c>
      <c r="R84">
        <v>12.527810240636473</v>
      </c>
      <c r="S84">
        <v>7.8059663683176099</v>
      </c>
      <c r="T84">
        <v>0</v>
      </c>
      <c r="U84">
        <v>24.760300387131952</v>
      </c>
      <c r="V84">
        <v>6.127961268768769</v>
      </c>
      <c r="W84">
        <v>13.715555726296961</v>
      </c>
      <c r="X84">
        <v>43.358740057227429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4.870876388464537</v>
      </c>
      <c r="AF84">
        <v>0</v>
      </c>
      <c r="AG84">
        <v>12.880670951199999</v>
      </c>
      <c r="AH84">
        <v>0</v>
      </c>
      <c r="AI84">
        <v>0</v>
      </c>
      <c r="AJ84">
        <v>0</v>
      </c>
      <c r="AK84">
        <v>15.941348451694248</v>
      </c>
      <c r="AL84">
        <v>0</v>
      </c>
      <c r="AM84">
        <v>1.5605230847711926</v>
      </c>
      <c r="AN84">
        <v>0.700407</v>
      </c>
      <c r="AO84">
        <v>0</v>
      </c>
      <c r="AP84">
        <v>0</v>
      </c>
      <c r="AQ84">
        <v>11.956900109999998</v>
      </c>
      <c r="AR84">
        <v>10.442798399999999</v>
      </c>
      <c r="AS84">
        <v>7.3562744170383603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635.05007657344242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8.9699314950598481</v>
      </c>
      <c r="L85">
        <v>371.59143661862993</v>
      </c>
      <c r="M85">
        <v>27.20061371841155</v>
      </c>
      <c r="N85">
        <v>17.131338741404008</v>
      </c>
      <c r="O85">
        <v>0</v>
      </c>
      <c r="P85">
        <v>32.919942326344234</v>
      </c>
      <c r="Q85">
        <v>3.230548577545195</v>
      </c>
      <c r="R85">
        <v>12.527810240636473</v>
      </c>
      <c r="S85">
        <v>7.8059663683176099</v>
      </c>
      <c r="T85">
        <v>0</v>
      </c>
      <c r="U85">
        <v>24.760300387131952</v>
      </c>
      <c r="V85">
        <v>6.127961268768769</v>
      </c>
      <c r="W85">
        <v>13.715555726296961</v>
      </c>
      <c r="X85">
        <v>43.358740057227429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4.870876388464537</v>
      </c>
      <c r="AF85">
        <v>0</v>
      </c>
      <c r="AG85">
        <v>12.880670951199999</v>
      </c>
      <c r="AH85">
        <v>0</v>
      </c>
      <c r="AI85">
        <v>0</v>
      </c>
      <c r="AJ85">
        <v>0</v>
      </c>
      <c r="AK85">
        <v>15.941348451694248</v>
      </c>
      <c r="AL85">
        <v>0</v>
      </c>
      <c r="AM85">
        <v>1.5605230847711926</v>
      </c>
      <c r="AN85">
        <v>0.700407</v>
      </c>
      <c r="AO85">
        <v>0</v>
      </c>
      <c r="AP85">
        <v>1.7796930929577466</v>
      </c>
      <c r="AQ85">
        <v>11.956900109999998</v>
      </c>
      <c r="AR85">
        <v>10.442798399999999</v>
      </c>
      <c r="AS85">
        <v>7.3562744170383603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636.8296374219002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8.9699314950598481</v>
      </c>
      <c r="L86">
        <v>371.59143661862993</v>
      </c>
      <c r="M86">
        <v>27.20061371841155</v>
      </c>
      <c r="N86">
        <v>17.131338741404008</v>
      </c>
      <c r="O86">
        <v>0</v>
      </c>
      <c r="P86">
        <v>32.919942326344234</v>
      </c>
      <c r="Q86">
        <v>3.230548577545195</v>
      </c>
      <c r="R86">
        <v>12.527810240636473</v>
      </c>
      <c r="S86">
        <v>7.8059663683176099</v>
      </c>
      <c r="T86">
        <v>0</v>
      </c>
      <c r="U86">
        <v>24.760300387131952</v>
      </c>
      <c r="V86">
        <v>6.127961268768769</v>
      </c>
      <c r="W86">
        <v>13.715555726296961</v>
      </c>
      <c r="X86">
        <v>43.358740057227429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4.870876388464537</v>
      </c>
      <c r="AF86">
        <v>0</v>
      </c>
      <c r="AG86">
        <v>12.880670951199999</v>
      </c>
      <c r="AH86">
        <v>0</v>
      </c>
      <c r="AI86">
        <v>0</v>
      </c>
      <c r="AJ86">
        <v>0</v>
      </c>
      <c r="AK86">
        <v>15.941348451694248</v>
      </c>
      <c r="AL86">
        <v>0</v>
      </c>
      <c r="AM86">
        <v>1.5605230847711926</v>
      </c>
      <c r="AN86">
        <v>0.700407</v>
      </c>
      <c r="AO86">
        <v>0</v>
      </c>
      <c r="AP86">
        <v>1.7796930929577466</v>
      </c>
      <c r="AQ86">
        <v>7.971266739999999</v>
      </c>
      <c r="AR86">
        <v>10.442798399999999</v>
      </c>
      <c r="AS86">
        <v>7.3562744170383603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632.84400405190024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4.9199920701349038</v>
      </c>
      <c r="L87">
        <v>317.96279919845591</v>
      </c>
      <c r="M87">
        <v>27.20061371841155</v>
      </c>
      <c r="N87">
        <v>17.131338741404008</v>
      </c>
      <c r="O87">
        <v>0</v>
      </c>
      <c r="P87">
        <v>32.919942326344234</v>
      </c>
      <c r="Q87">
        <v>2.8892215736738707</v>
      </c>
      <c r="R87">
        <v>4.0585693452748597</v>
      </c>
      <c r="S87">
        <v>7.8059663683176099</v>
      </c>
      <c r="T87">
        <v>0</v>
      </c>
      <c r="U87">
        <v>24.760300387131952</v>
      </c>
      <c r="V87">
        <v>6.127961268768769</v>
      </c>
      <c r="W87">
        <v>13.715555726296961</v>
      </c>
      <c r="X87">
        <v>43.358740057227429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4.870876388464537</v>
      </c>
      <c r="AF87">
        <v>0</v>
      </c>
      <c r="AG87">
        <v>12.880670951199999</v>
      </c>
      <c r="AH87">
        <v>0</v>
      </c>
      <c r="AI87">
        <v>0</v>
      </c>
      <c r="AJ87">
        <v>0</v>
      </c>
      <c r="AK87">
        <v>15.941348451694248</v>
      </c>
      <c r="AL87">
        <v>0</v>
      </c>
      <c r="AM87">
        <v>1.5605230847711926</v>
      </c>
      <c r="AN87">
        <v>0.700407</v>
      </c>
      <c r="AO87">
        <v>0</v>
      </c>
      <c r="AP87">
        <v>1.7796930929577466</v>
      </c>
      <c r="AQ87">
        <v>7.971266739999999</v>
      </c>
      <c r="AR87">
        <v>10.442798399999999</v>
      </c>
      <c r="AS87">
        <v>7.0779289449895941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566.07651383551945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4.9199646946770388</v>
      </c>
      <c r="L88">
        <v>260.15274788607769</v>
      </c>
      <c r="M88">
        <v>27.20061371841155</v>
      </c>
      <c r="N88">
        <v>17.131338741404008</v>
      </c>
      <c r="O88">
        <v>0</v>
      </c>
      <c r="P88">
        <v>32.919942326344234</v>
      </c>
      <c r="Q88">
        <v>2.8913187348886535</v>
      </c>
      <c r="R88">
        <v>4.0585693452748597</v>
      </c>
      <c r="S88">
        <v>4.819744180443549</v>
      </c>
      <c r="T88">
        <v>0</v>
      </c>
      <c r="U88">
        <v>24.760300387131952</v>
      </c>
      <c r="V88">
        <v>6.127961268768769</v>
      </c>
      <c r="W88">
        <v>13.715555726296961</v>
      </c>
      <c r="X88">
        <v>43.358740057227429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4.870876388464537</v>
      </c>
      <c r="AF88">
        <v>0</v>
      </c>
      <c r="AG88">
        <v>12.880670951199999</v>
      </c>
      <c r="AH88">
        <v>0</v>
      </c>
      <c r="AI88">
        <v>0</v>
      </c>
      <c r="AJ88">
        <v>0</v>
      </c>
      <c r="AK88">
        <v>15.941348451694248</v>
      </c>
      <c r="AL88">
        <v>0</v>
      </c>
      <c r="AM88">
        <v>1.5605230847711926</v>
      </c>
      <c r="AN88">
        <v>0.700407</v>
      </c>
      <c r="AO88">
        <v>0</v>
      </c>
      <c r="AP88">
        <v>1.7796930929577466</v>
      </c>
      <c r="AQ88">
        <v>7.971266739999999</v>
      </c>
      <c r="AR88">
        <v>10.442798399999999</v>
      </c>
      <c r="AS88">
        <v>7.0779289449895941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505.28231012102401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4.9200266361579779</v>
      </c>
      <c r="L89">
        <v>205.23043828215094</v>
      </c>
      <c r="M89">
        <v>27.20061371841155</v>
      </c>
      <c r="N89">
        <v>17.131338741404008</v>
      </c>
      <c r="O89">
        <v>0</v>
      </c>
      <c r="P89">
        <v>32.919942326344234</v>
      </c>
      <c r="Q89">
        <v>3.2263109304703477</v>
      </c>
      <c r="R89">
        <v>12.527810240636473</v>
      </c>
      <c r="S89">
        <v>7.8041544147303812</v>
      </c>
      <c r="T89">
        <v>0</v>
      </c>
      <c r="U89">
        <v>24.760300387131952</v>
      </c>
      <c r="V89">
        <v>6.127961268768769</v>
      </c>
      <c r="W89">
        <v>13.715555726296961</v>
      </c>
      <c r="X89">
        <v>43.358740057227429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4.870876388464537</v>
      </c>
      <c r="AF89">
        <v>0</v>
      </c>
      <c r="AG89">
        <v>12.880670951199999</v>
      </c>
      <c r="AH89">
        <v>0</v>
      </c>
      <c r="AI89">
        <v>0</v>
      </c>
      <c r="AJ89">
        <v>0</v>
      </c>
      <c r="AK89">
        <v>15.941348451694248</v>
      </c>
      <c r="AL89">
        <v>0</v>
      </c>
      <c r="AM89">
        <v>1.5605230847711926</v>
      </c>
      <c r="AN89">
        <v>0.700407</v>
      </c>
      <c r="AO89">
        <v>0</v>
      </c>
      <c r="AP89">
        <v>7.5731718889809438E-2</v>
      </c>
      <c r="AQ89">
        <v>7.971266739999999</v>
      </c>
      <c r="AR89">
        <v>8.4847736999999999</v>
      </c>
      <c r="AS89">
        <v>7.0779289449895941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458.48671970974033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4.9200266361579779</v>
      </c>
      <c r="L90">
        <v>205.23043828215094</v>
      </c>
      <c r="M90">
        <v>27.20061371841155</v>
      </c>
      <c r="N90">
        <v>17.131338741404008</v>
      </c>
      <c r="O90">
        <v>0</v>
      </c>
      <c r="P90">
        <v>32.919942326344234</v>
      </c>
      <c r="Q90">
        <v>3.2263109304703477</v>
      </c>
      <c r="R90">
        <v>12.527810240636473</v>
      </c>
      <c r="S90">
        <v>7.8042484524331446</v>
      </c>
      <c r="T90">
        <v>0</v>
      </c>
      <c r="U90">
        <v>24.760300387131952</v>
      </c>
      <c r="V90">
        <v>6.127961268768769</v>
      </c>
      <c r="W90">
        <v>13.715555726296961</v>
      </c>
      <c r="X90">
        <v>43.358740057227429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4.870876388464537</v>
      </c>
      <c r="AF90">
        <v>0</v>
      </c>
      <c r="AG90">
        <v>12.880670951199999</v>
      </c>
      <c r="AH90">
        <v>0</v>
      </c>
      <c r="AI90">
        <v>0</v>
      </c>
      <c r="AJ90">
        <v>0</v>
      </c>
      <c r="AK90">
        <v>15.941348451694248</v>
      </c>
      <c r="AL90">
        <v>0</v>
      </c>
      <c r="AM90">
        <v>1.5605230847711926</v>
      </c>
      <c r="AN90">
        <v>0.700407</v>
      </c>
      <c r="AO90">
        <v>0</v>
      </c>
      <c r="AP90">
        <v>7.5731718889809438E-2</v>
      </c>
      <c r="AQ90">
        <v>7.971266739999999</v>
      </c>
      <c r="AR90">
        <v>8.4847736999999999</v>
      </c>
      <c r="AS90">
        <v>7.0779289449895941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458.48681374744314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4.9200266361579779</v>
      </c>
      <c r="L91">
        <v>205.23043828215094</v>
      </c>
      <c r="M91">
        <v>27.20061371841155</v>
      </c>
      <c r="N91">
        <v>17.131338741404008</v>
      </c>
      <c r="O91">
        <v>0</v>
      </c>
      <c r="P91">
        <v>32.919942326344234</v>
      </c>
      <c r="Q91">
        <v>3.2263109304703477</v>
      </c>
      <c r="R91">
        <v>12.527810240636473</v>
      </c>
      <c r="S91">
        <v>7.8042484524331446</v>
      </c>
      <c r="T91">
        <v>0</v>
      </c>
      <c r="U91">
        <v>24.760300387131952</v>
      </c>
      <c r="V91">
        <v>6.127961268768769</v>
      </c>
      <c r="W91">
        <v>13.715555726296961</v>
      </c>
      <c r="X91">
        <v>43.358740057227429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4.870876388464537</v>
      </c>
      <c r="AF91">
        <v>0</v>
      </c>
      <c r="AG91">
        <v>12.880670951199999</v>
      </c>
      <c r="AH91">
        <v>0</v>
      </c>
      <c r="AI91">
        <v>0</v>
      </c>
      <c r="AJ91">
        <v>0</v>
      </c>
      <c r="AK91">
        <v>15.941348451694248</v>
      </c>
      <c r="AL91">
        <v>0</v>
      </c>
      <c r="AM91">
        <v>1.5605230847711926</v>
      </c>
      <c r="AN91">
        <v>0.700407</v>
      </c>
      <c r="AO91">
        <v>0</v>
      </c>
      <c r="AP91">
        <v>7.5731718889809438E-2</v>
      </c>
      <c r="AQ91">
        <v>3.8552623384126976</v>
      </c>
      <c r="AR91">
        <v>10.442798399999999</v>
      </c>
      <c r="AS91">
        <v>7.0779289449895941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456.32883404585584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4.9200266361579779</v>
      </c>
      <c r="L92">
        <v>205.23043828215094</v>
      </c>
      <c r="M92">
        <v>27.20061371841155</v>
      </c>
      <c r="N92">
        <v>17.131338741404008</v>
      </c>
      <c r="O92">
        <v>0</v>
      </c>
      <c r="P92">
        <v>32.919942326344234</v>
      </c>
      <c r="Q92">
        <v>3.2263109304703477</v>
      </c>
      <c r="R92">
        <v>12.527810240636473</v>
      </c>
      <c r="S92">
        <v>7.8042484524331446</v>
      </c>
      <c r="T92">
        <v>0</v>
      </c>
      <c r="U92">
        <v>24.760300387131952</v>
      </c>
      <c r="V92">
        <v>6.127961268768769</v>
      </c>
      <c r="W92">
        <v>13.715555726296961</v>
      </c>
      <c r="X92">
        <v>43.358740057227429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4.870876388464537</v>
      </c>
      <c r="AF92">
        <v>0</v>
      </c>
      <c r="AG92">
        <v>12.880670951199999</v>
      </c>
      <c r="AH92">
        <v>0</v>
      </c>
      <c r="AI92">
        <v>0</v>
      </c>
      <c r="AJ92">
        <v>0</v>
      </c>
      <c r="AK92">
        <v>15.941348451694248</v>
      </c>
      <c r="AL92">
        <v>0</v>
      </c>
      <c r="AM92">
        <v>1.5605230847711926</v>
      </c>
      <c r="AN92">
        <v>0.700407</v>
      </c>
      <c r="AO92">
        <v>0</v>
      </c>
      <c r="AP92">
        <v>7.5731718889809438E-2</v>
      </c>
      <c r="AQ92">
        <v>3.8180131215873008</v>
      </c>
      <c r="AR92">
        <v>10.442798399999999</v>
      </c>
      <c r="AS92">
        <v>7.0779289449895941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456.29158482903046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4.9200266361579779</v>
      </c>
      <c r="L93">
        <v>205.23043828215094</v>
      </c>
      <c r="M93">
        <v>27.20061371841155</v>
      </c>
      <c r="N93">
        <v>17.131338741404008</v>
      </c>
      <c r="O93">
        <v>0</v>
      </c>
      <c r="P93">
        <v>32.919942326344234</v>
      </c>
      <c r="Q93">
        <v>3.2263109304703477</v>
      </c>
      <c r="R93">
        <v>12.527810240636473</v>
      </c>
      <c r="S93">
        <v>7.8042484524331446</v>
      </c>
      <c r="T93">
        <v>0</v>
      </c>
      <c r="U93">
        <v>24.760300387131952</v>
      </c>
      <c r="V93">
        <v>6.127961268768769</v>
      </c>
      <c r="W93">
        <v>13.715555726296961</v>
      </c>
      <c r="X93">
        <v>43.358740057227429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4.870876388464537</v>
      </c>
      <c r="AF93">
        <v>0</v>
      </c>
      <c r="AG93">
        <v>12.880670951199999</v>
      </c>
      <c r="AH93">
        <v>0</v>
      </c>
      <c r="AI93">
        <v>0</v>
      </c>
      <c r="AJ93">
        <v>0</v>
      </c>
      <c r="AK93">
        <v>15.941348451694248</v>
      </c>
      <c r="AL93">
        <v>0</v>
      </c>
      <c r="AM93">
        <v>1.5605230847711926</v>
      </c>
      <c r="AN93">
        <v>0.700407</v>
      </c>
      <c r="AO93">
        <v>0</v>
      </c>
      <c r="AP93">
        <v>7.5731718889809438E-2</v>
      </c>
      <c r="AQ93">
        <v>3.8180131215873008</v>
      </c>
      <c r="AR93">
        <v>10.442798399999999</v>
      </c>
      <c r="AS93">
        <v>7.0779289449895941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456.29158482903046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4.9200266361579779</v>
      </c>
      <c r="L94">
        <v>205.23043828215094</v>
      </c>
      <c r="M94">
        <v>27.20061371841155</v>
      </c>
      <c r="N94">
        <v>17.131338741404008</v>
      </c>
      <c r="O94">
        <v>0</v>
      </c>
      <c r="P94">
        <v>32.919942326344234</v>
      </c>
      <c r="Q94">
        <v>3.2263109304703477</v>
      </c>
      <c r="R94">
        <v>12.527810240636473</v>
      </c>
      <c r="S94">
        <v>7.8042484524331446</v>
      </c>
      <c r="T94">
        <v>0</v>
      </c>
      <c r="U94">
        <v>24.760300387131952</v>
      </c>
      <c r="V94">
        <v>6.127961268768769</v>
      </c>
      <c r="W94">
        <v>13.715555726296961</v>
      </c>
      <c r="X94">
        <v>43.358740057227429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4.870876388464537</v>
      </c>
      <c r="AF94">
        <v>0</v>
      </c>
      <c r="AG94">
        <v>12.880670951199999</v>
      </c>
      <c r="AH94">
        <v>0</v>
      </c>
      <c r="AI94">
        <v>0</v>
      </c>
      <c r="AJ94">
        <v>0</v>
      </c>
      <c r="AK94">
        <v>15.941348451694248</v>
      </c>
      <c r="AL94">
        <v>0</v>
      </c>
      <c r="AM94">
        <v>1.5605230847711926</v>
      </c>
      <c r="AN94">
        <v>0.700407</v>
      </c>
      <c r="AO94">
        <v>0</v>
      </c>
      <c r="AP94">
        <v>7.5731718889809438E-2</v>
      </c>
      <c r="AQ94">
        <v>0</v>
      </c>
      <c r="AR94">
        <v>10.442798399999999</v>
      </c>
      <c r="AS94">
        <v>7.0779289449895941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452.47357170744317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4.920029590223689</v>
      </c>
      <c r="L95">
        <v>205.23193190921228</v>
      </c>
      <c r="M95">
        <v>27.20061371841155</v>
      </c>
      <c r="N95">
        <v>17.131338741404008</v>
      </c>
      <c r="O95">
        <v>0</v>
      </c>
      <c r="P95">
        <v>32.919942326344234</v>
      </c>
      <c r="Q95">
        <v>3.2270015167701858</v>
      </c>
      <c r="R95">
        <v>12.527810240636473</v>
      </c>
      <c r="S95">
        <v>7.8259769566160537</v>
      </c>
      <c r="T95">
        <v>0</v>
      </c>
      <c r="U95">
        <v>24.760300387131952</v>
      </c>
      <c r="V95">
        <v>6.127961268768769</v>
      </c>
      <c r="W95">
        <v>13.715555726296961</v>
      </c>
      <c r="X95">
        <v>43.358740057227429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4.870876388464537</v>
      </c>
      <c r="AF95">
        <v>0</v>
      </c>
      <c r="AG95">
        <v>12.880670951199999</v>
      </c>
      <c r="AH95">
        <v>0</v>
      </c>
      <c r="AI95">
        <v>0</v>
      </c>
      <c r="AJ95">
        <v>0</v>
      </c>
      <c r="AK95">
        <v>15.941348451694248</v>
      </c>
      <c r="AL95">
        <v>0</v>
      </c>
      <c r="AM95">
        <v>1.5605230847711926</v>
      </c>
      <c r="AN95">
        <v>0.79256500000000007</v>
      </c>
      <c r="AO95">
        <v>0</v>
      </c>
      <c r="AP95">
        <v>7.5731718889809438E-2</v>
      </c>
      <c r="AQ95">
        <v>0</v>
      </c>
      <c r="AR95">
        <v>10.442798399999999</v>
      </c>
      <c r="AS95">
        <v>8.7480017772821892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454.25971821134561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4.9200293779600717</v>
      </c>
      <c r="L96">
        <v>205.23193190921228</v>
      </c>
      <c r="M96">
        <v>27.20061371841155</v>
      </c>
      <c r="N96">
        <v>17.131338741404008</v>
      </c>
      <c r="O96">
        <v>0</v>
      </c>
      <c r="P96">
        <v>32.919942326344234</v>
      </c>
      <c r="Q96">
        <v>3.2270015167701858</v>
      </c>
      <c r="R96">
        <v>12.527810240636473</v>
      </c>
      <c r="S96">
        <v>7.8040200326264264</v>
      </c>
      <c r="T96">
        <v>0</v>
      </c>
      <c r="U96">
        <v>24.760300387131952</v>
      </c>
      <c r="V96">
        <v>6.127961268768769</v>
      </c>
      <c r="W96">
        <v>13.715555726296961</v>
      </c>
      <c r="X96">
        <v>43.358740057227429</v>
      </c>
      <c r="Y96">
        <v>0</v>
      </c>
      <c r="Z96">
        <v>1.9276745113636364</v>
      </c>
      <c r="AA96">
        <v>0</v>
      </c>
      <c r="AB96">
        <v>0</v>
      </c>
      <c r="AC96">
        <v>0</v>
      </c>
      <c r="AD96">
        <v>0</v>
      </c>
      <c r="AE96">
        <v>4.870876388464537</v>
      </c>
      <c r="AF96">
        <v>0</v>
      </c>
      <c r="AG96">
        <v>12.880670951199999</v>
      </c>
      <c r="AH96">
        <v>0</v>
      </c>
      <c r="AI96">
        <v>0</v>
      </c>
      <c r="AJ96">
        <v>0</v>
      </c>
      <c r="AK96">
        <v>15.941348451694248</v>
      </c>
      <c r="AL96">
        <v>0</v>
      </c>
      <c r="AM96">
        <v>0</v>
      </c>
      <c r="AN96">
        <v>0.79256500000000007</v>
      </c>
      <c r="AO96">
        <v>0</v>
      </c>
      <c r="AP96">
        <v>7.5731718889809438E-2</v>
      </c>
      <c r="AQ96">
        <v>0</v>
      </c>
      <c r="AR96">
        <v>10.442798399999999</v>
      </c>
      <c r="AS96">
        <v>8.7480017772821892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454.60491250168485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4.9200079864004698</v>
      </c>
      <c r="L97">
        <v>205.23193190921228</v>
      </c>
      <c r="M97">
        <v>27.20061371841155</v>
      </c>
      <c r="N97">
        <v>17.131338741404008</v>
      </c>
      <c r="O97">
        <v>0</v>
      </c>
      <c r="P97">
        <v>35.250976337887224</v>
      </c>
      <c r="Q97">
        <v>3.2270015167701858</v>
      </c>
      <c r="R97">
        <v>12.527810240636473</v>
      </c>
      <c r="S97">
        <v>7.8040200326264264</v>
      </c>
      <c r="T97">
        <v>0</v>
      </c>
      <c r="U97">
        <v>24.760300387131952</v>
      </c>
      <c r="V97">
        <v>6.127961268768769</v>
      </c>
      <c r="W97">
        <v>13.715555726296961</v>
      </c>
      <c r="X97">
        <v>43.358740057227429</v>
      </c>
      <c r="Y97">
        <v>0</v>
      </c>
      <c r="Z97">
        <v>1.9276745113636364</v>
      </c>
      <c r="AA97">
        <v>0</v>
      </c>
      <c r="AB97">
        <v>0</v>
      </c>
      <c r="AC97">
        <v>0</v>
      </c>
      <c r="AD97">
        <v>0</v>
      </c>
      <c r="AE97">
        <v>4.870876388464537</v>
      </c>
      <c r="AF97">
        <v>0</v>
      </c>
      <c r="AG97">
        <v>12.880670951199999</v>
      </c>
      <c r="AH97">
        <v>0</v>
      </c>
      <c r="AI97">
        <v>0</v>
      </c>
      <c r="AJ97">
        <v>0</v>
      </c>
      <c r="AK97">
        <v>15.941348451694248</v>
      </c>
      <c r="AL97">
        <v>0</v>
      </c>
      <c r="AM97">
        <v>0</v>
      </c>
      <c r="AN97">
        <v>0.79256500000000007</v>
      </c>
      <c r="AO97">
        <v>0</v>
      </c>
      <c r="AP97">
        <v>7.5731718889809438E-2</v>
      </c>
      <c r="AQ97">
        <v>0</v>
      </c>
      <c r="AR97">
        <v>10.442798399999999</v>
      </c>
      <c r="AS97">
        <v>8.7480017772821892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456.93592512166816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4.9200290717369644</v>
      </c>
      <c r="L98">
        <v>205.23193190921228</v>
      </c>
      <c r="M98">
        <v>27.20061371841155</v>
      </c>
      <c r="N98">
        <v>17.131338741404008</v>
      </c>
      <c r="O98">
        <v>0</v>
      </c>
      <c r="P98">
        <v>36.249750867541259</v>
      </c>
      <c r="Q98">
        <v>3.2270015167701858</v>
      </c>
      <c r="R98">
        <v>12.532184452702701</v>
      </c>
      <c r="S98">
        <v>7.8040200326264264</v>
      </c>
      <c r="T98">
        <v>0</v>
      </c>
      <c r="U98">
        <v>24.760300387131952</v>
      </c>
      <c r="V98">
        <v>6.127961268768769</v>
      </c>
      <c r="W98">
        <v>13.715555726296961</v>
      </c>
      <c r="X98">
        <v>43.358740057227429</v>
      </c>
      <c r="Y98">
        <v>0</v>
      </c>
      <c r="Z98">
        <v>1.9276745113636364</v>
      </c>
      <c r="AA98">
        <v>0</v>
      </c>
      <c r="AB98">
        <v>0</v>
      </c>
      <c r="AC98">
        <v>0</v>
      </c>
      <c r="AD98">
        <v>0</v>
      </c>
      <c r="AE98">
        <v>4.870876388464537</v>
      </c>
      <c r="AF98">
        <v>0</v>
      </c>
      <c r="AG98">
        <v>12.880670951199999</v>
      </c>
      <c r="AH98">
        <v>0</v>
      </c>
      <c r="AI98">
        <v>0</v>
      </c>
      <c r="AJ98">
        <v>0</v>
      </c>
      <c r="AK98">
        <v>15.941348451694248</v>
      </c>
      <c r="AL98">
        <v>0</v>
      </c>
      <c r="AM98">
        <v>0</v>
      </c>
      <c r="AN98">
        <v>0.79256500000000007</v>
      </c>
      <c r="AO98">
        <v>0</v>
      </c>
      <c r="AP98">
        <v>7.5731718889809438E-2</v>
      </c>
      <c r="AQ98">
        <v>0</v>
      </c>
      <c r="AR98">
        <v>10.442798399999999</v>
      </c>
      <c r="AS98">
        <v>8.7480017772821892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457.93909494872497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0.15447068960445104</v>
      </c>
      <c r="L99">
        <f t="shared" si="2"/>
        <v>6.5994984440561355</v>
      </c>
      <c r="M99">
        <f t="shared" si="2"/>
        <v>0.65281472924187878</v>
      </c>
      <c r="N99">
        <f t="shared" si="2"/>
        <v>0.58901069274830664</v>
      </c>
      <c r="O99">
        <f t="shared" si="2"/>
        <v>0</v>
      </c>
      <c r="P99">
        <f t="shared" si="2"/>
        <v>0.81609039939739769</v>
      </c>
      <c r="Q99">
        <f t="shared" si="2"/>
        <v>7.4844927612319659E-2</v>
      </c>
      <c r="R99">
        <f t="shared" si="2"/>
        <v>0.27919793682705496</v>
      </c>
      <c r="S99">
        <f t="shared" si="2"/>
        <v>0.16472510275268773</v>
      </c>
      <c r="T99">
        <f t="shared" si="2"/>
        <v>0</v>
      </c>
      <c r="U99">
        <f t="shared" si="2"/>
        <v>0.59424720929116681</v>
      </c>
      <c r="V99">
        <f t="shared" si="2"/>
        <v>0.14429911248887131</v>
      </c>
      <c r="W99">
        <f t="shared" si="2"/>
        <v>0.32917600549246784</v>
      </c>
      <c r="X99">
        <f t="shared" si="2"/>
        <v>1.0406086525446356</v>
      </c>
      <c r="Y99">
        <f t="shared" si="2"/>
        <v>0</v>
      </c>
      <c r="Z99">
        <f t="shared" si="2"/>
        <v>3.0518910920454532E-2</v>
      </c>
      <c r="AA99">
        <f t="shared" si="2"/>
        <v>4.2023200175316459E-2</v>
      </c>
      <c r="AB99">
        <f t="shared" si="2"/>
        <v>4.0638623916916715E-2</v>
      </c>
      <c r="AC99">
        <f t="shared" si="2"/>
        <v>2.3733001852677869E-2</v>
      </c>
      <c r="AD99">
        <f t="shared" si="2"/>
        <v>2.440470674023467E-2</v>
      </c>
      <c r="AE99">
        <f t="shared" si="2"/>
        <v>8.8493403370849474E-2</v>
      </c>
      <c r="AF99">
        <f t="shared" si="2"/>
        <v>7.5633547849264765E-2</v>
      </c>
      <c r="AG99">
        <f t="shared" si="2"/>
        <v>0.3091361028288005</v>
      </c>
      <c r="AH99">
        <f t="shared" si="2"/>
        <v>0.15956311553010036</v>
      </c>
      <c r="AI99">
        <f t="shared" si="2"/>
        <v>0</v>
      </c>
      <c r="AJ99">
        <f t="shared" si="2"/>
        <v>0</v>
      </c>
      <c r="AK99">
        <f t="shared" si="2"/>
        <v>0.38259236284066178</v>
      </c>
      <c r="AL99">
        <f t="shared" si="2"/>
        <v>0</v>
      </c>
      <c r="AM99">
        <f t="shared" si="2"/>
        <v>5.9063435333833535E-2</v>
      </c>
      <c r="AN99">
        <f t="shared" si="2"/>
        <v>1.7823510499999983E-2</v>
      </c>
      <c r="AO99">
        <f t="shared" si="2"/>
        <v>0</v>
      </c>
      <c r="AP99">
        <f t="shared" si="2"/>
        <v>5.490543023446562E-3</v>
      </c>
      <c r="AQ99">
        <f t="shared" si="2"/>
        <v>0.13875218959658731</v>
      </c>
      <c r="AR99">
        <f t="shared" si="2"/>
        <v>0.25552222335000024</v>
      </c>
      <c r="AS99">
        <f t="shared" si="2"/>
        <v>0.18588947358827662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13.278262253474793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8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18.256757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18.256757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17.613755999999999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17.613755999999999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16.454619000000001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16.454619000000001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16.748891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16.748891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16.241731000000001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16.241731000000001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17.032171000000002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17.032171000000002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14.616377999999999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14.616377999999999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13.236286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13.236286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13.276725000000001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13.276725000000001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15.05123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15.05123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14.924163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14.924163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18.576239999999999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18.576239999999999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18.596612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18.596612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17.27975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17.27975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18.341771000000001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18.341771000000001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18.063130000000001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18.063130000000001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18.890782999999999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18.890782999999999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19.269967999999999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19.269967999999999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19.269967999999999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19.269967999999999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19.269967999999999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19.269967999999999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19.269967999999999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19.269967999999999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19.269967999999999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19.269967999999999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19.269967999999999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19.269967999999999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19.269967999999999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19.269967999999999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19.269967999999999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19.269967999999999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19.269967999999999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19.269967999999999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19.269967999999999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19.269967999999999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19.269967999999999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19.269967999999999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19.269967999999999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19.269967999999999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19.269967999999999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19.269967999999999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19.269967999999999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19.269967999999999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19.269967999999999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19.269967999999999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19.269967999999999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19.269967999999999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19.269967999999999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16.178197000000001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16.178197000000001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16.65954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16.65954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19.269967999999999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18.185559000000001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18.185559000000001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18.534690999999999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18.534690999999999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16.969646000000001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16.969646000000001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16.965208000000001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16.965208000000001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19.269967999999999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19.269967999999999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19.269967999999999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18.728117000000001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18.728117000000001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19.269967999999999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19.269967999999999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19.269967999999999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19.269967999999999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19.269967999999999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19.269967999999999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19.269967999999999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19.269967999999999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19.269967999999999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19.269967999999999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19.269967999999999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19.269967999999999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19.269967999999999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19.269967999999999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19.269967999999999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19.269967999999999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19.269967999999999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19.269967999999999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19.269967999999999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19.269967999999999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19.269967999999999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19.269967999999999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19.269967999999999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19.269967999999999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19.269967999999999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19.269967999999999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19.269967999999999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19.269967999999999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19.269967999999999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19.269967999999999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19.269967999999999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19.269967999999999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19.269967999999999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19.269967999999999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19.269967999999999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19.269967999999999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19.269967999999999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18.069887999999999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18.069887999999999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19.269967999999999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19.269967999999999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19.269967999999999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19.269967999999999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0.44791489175000032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0.44791489175000032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269.77999999999997</v>
      </c>
      <c r="L3" s="200">
        <v>3.85</v>
      </c>
      <c r="M3" s="200">
        <v>61.44</v>
      </c>
      <c r="N3" s="200">
        <v>49.98</v>
      </c>
      <c r="O3" s="200">
        <v>34.630000000000003</v>
      </c>
      <c r="P3" s="200">
        <v>23.91</v>
      </c>
      <c r="Q3" s="200">
        <v>2.89</v>
      </c>
      <c r="R3" s="200">
        <v>9.6300000000000008</v>
      </c>
      <c r="S3" s="200">
        <v>6.74</v>
      </c>
      <c r="T3" s="200">
        <v>0</v>
      </c>
      <c r="U3" s="200">
        <v>59.84</v>
      </c>
      <c r="V3" s="200">
        <v>4.82</v>
      </c>
      <c r="W3" s="200">
        <v>10.6</v>
      </c>
      <c r="X3" s="200">
        <v>62.43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57.81</v>
      </c>
      <c r="AQ3" s="200">
        <v>14.45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269.77999999999997</v>
      </c>
      <c r="L4" s="200">
        <v>3.85</v>
      </c>
      <c r="M4" s="200">
        <v>61.44</v>
      </c>
      <c r="N4" s="200">
        <v>49.98</v>
      </c>
      <c r="O4" s="200">
        <v>34.64</v>
      </c>
      <c r="P4" s="200">
        <v>23.91</v>
      </c>
      <c r="Q4" s="200">
        <v>2.89</v>
      </c>
      <c r="R4" s="200">
        <v>9.6300000000000008</v>
      </c>
      <c r="S4" s="200">
        <v>6.74</v>
      </c>
      <c r="T4" s="200">
        <v>0</v>
      </c>
      <c r="U4" s="200">
        <v>59.84</v>
      </c>
      <c r="V4" s="200">
        <v>4.82</v>
      </c>
      <c r="W4" s="200">
        <v>10.6</v>
      </c>
      <c r="X4" s="200">
        <v>43.36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57.81</v>
      </c>
      <c r="AQ4" s="200">
        <v>14.45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269.77999999999997</v>
      </c>
      <c r="L5" s="200">
        <v>3.85</v>
      </c>
      <c r="M5" s="200">
        <v>61.44</v>
      </c>
      <c r="N5" s="200">
        <v>49.98</v>
      </c>
      <c r="O5" s="200">
        <v>34.64</v>
      </c>
      <c r="P5" s="200">
        <v>23.91</v>
      </c>
      <c r="Q5" s="200">
        <v>2.89</v>
      </c>
      <c r="R5" s="200">
        <v>9.64</v>
      </c>
      <c r="S5" s="200">
        <v>6.74</v>
      </c>
      <c r="T5" s="200">
        <v>0</v>
      </c>
      <c r="U5" s="200">
        <v>59.84</v>
      </c>
      <c r="V5" s="200">
        <v>4.82</v>
      </c>
      <c r="W5" s="200">
        <v>10.6</v>
      </c>
      <c r="X5" s="200">
        <v>34.69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57.81</v>
      </c>
      <c r="AQ5" s="200">
        <v>14.45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269.77999999999997</v>
      </c>
      <c r="L6" s="200">
        <v>3.85</v>
      </c>
      <c r="M6" s="200">
        <v>61.44</v>
      </c>
      <c r="N6" s="200">
        <v>49.98</v>
      </c>
      <c r="O6" s="200">
        <v>34.64</v>
      </c>
      <c r="P6" s="200">
        <v>23.91</v>
      </c>
      <c r="Q6" s="200">
        <v>2.89</v>
      </c>
      <c r="R6" s="200">
        <v>9.64</v>
      </c>
      <c r="S6" s="200">
        <v>6.74</v>
      </c>
      <c r="T6" s="200">
        <v>0</v>
      </c>
      <c r="U6" s="200">
        <v>59.84</v>
      </c>
      <c r="V6" s="200">
        <v>4.82</v>
      </c>
      <c r="W6" s="200">
        <v>10.6</v>
      </c>
      <c r="X6" s="200">
        <v>34.69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57.81</v>
      </c>
      <c r="AQ6" s="200">
        <v>14.45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269.77999999999997</v>
      </c>
      <c r="L7" s="200">
        <v>3.85</v>
      </c>
      <c r="M7" s="200">
        <v>61.44</v>
      </c>
      <c r="N7" s="200">
        <v>49.98</v>
      </c>
      <c r="O7" s="200">
        <v>34.64</v>
      </c>
      <c r="P7" s="200">
        <v>23.91</v>
      </c>
      <c r="Q7" s="200">
        <v>2.89</v>
      </c>
      <c r="R7" s="200">
        <v>9.64</v>
      </c>
      <c r="S7" s="200">
        <v>6.75</v>
      </c>
      <c r="T7" s="200">
        <v>0</v>
      </c>
      <c r="U7" s="200">
        <v>59.84</v>
      </c>
      <c r="V7" s="200">
        <v>4.82</v>
      </c>
      <c r="W7" s="200">
        <v>10.6</v>
      </c>
      <c r="X7" s="200">
        <v>34.69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57.81</v>
      </c>
      <c r="AQ7" s="200">
        <v>14.45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269.77999999999997</v>
      </c>
      <c r="L8" s="200">
        <v>3.85</v>
      </c>
      <c r="M8" s="200">
        <v>61.44</v>
      </c>
      <c r="N8" s="200">
        <v>49.98</v>
      </c>
      <c r="O8" s="200">
        <v>34.64</v>
      </c>
      <c r="P8" s="200">
        <v>23.91</v>
      </c>
      <c r="Q8" s="200">
        <v>2.89</v>
      </c>
      <c r="R8" s="200">
        <v>9.6300000000000008</v>
      </c>
      <c r="S8" s="200">
        <v>6.75</v>
      </c>
      <c r="T8" s="200">
        <v>0</v>
      </c>
      <c r="U8" s="200">
        <v>59.84</v>
      </c>
      <c r="V8" s="200">
        <v>4.82</v>
      </c>
      <c r="W8" s="200">
        <v>10.6</v>
      </c>
      <c r="X8" s="200">
        <v>34.69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57.81</v>
      </c>
      <c r="AQ8" s="200">
        <v>14.45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269.77999999999997</v>
      </c>
      <c r="L9" s="200">
        <v>3.85</v>
      </c>
      <c r="M9" s="200">
        <v>61.44</v>
      </c>
      <c r="N9" s="200">
        <v>49.98</v>
      </c>
      <c r="O9" s="200">
        <v>34.64</v>
      </c>
      <c r="P9" s="200">
        <v>23.91</v>
      </c>
      <c r="Q9" s="200">
        <v>2.89</v>
      </c>
      <c r="R9" s="200">
        <v>9.6300000000000008</v>
      </c>
      <c r="S9" s="200">
        <v>6.75</v>
      </c>
      <c r="T9" s="200">
        <v>0</v>
      </c>
      <c r="U9" s="200">
        <v>59.84</v>
      </c>
      <c r="V9" s="200">
        <v>4.82</v>
      </c>
      <c r="W9" s="200">
        <v>10.6</v>
      </c>
      <c r="X9" s="200">
        <v>34.69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57.81</v>
      </c>
      <c r="AQ9" s="200">
        <v>14.45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269.77999999999997</v>
      </c>
      <c r="L10" s="200">
        <v>3.85</v>
      </c>
      <c r="M10" s="200">
        <v>61.44</v>
      </c>
      <c r="N10" s="200">
        <v>49.98</v>
      </c>
      <c r="O10" s="200">
        <v>34.64</v>
      </c>
      <c r="P10" s="200">
        <v>23.91</v>
      </c>
      <c r="Q10" s="200">
        <v>2.89</v>
      </c>
      <c r="R10" s="200">
        <v>9.6300000000000008</v>
      </c>
      <c r="S10" s="200">
        <v>6.75</v>
      </c>
      <c r="T10" s="200">
        <v>0</v>
      </c>
      <c r="U10" s="200">
        <v>59.84</v>
      </c>
      <c r="V10" s="200">
        <v>4.82</v>
      </c>
      <c r="W10" s="200">
        <v>10.6</v>
      </c>
      <c r="X10" s="200">
        <v>34.69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57.81</v>
      </c>
      <c r="AQ10" s="200">
        <v>14.45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269.77999999999997</v>
      </c>
      <c r="L11" s="200">
        <v>3.85</v>
      </c>
      <c r="M11" s="200">
        <v>61.44</v>
      </c>
      <c r="N11" s="200">
        <v>49.98</v>
      </c>
      <c r="O11" s="200">
        <v>34.64</v>
      </c>
      <c r="P11" s="200">
        <v>23.91</v>
      </c>
      <c r="Q11" s="200">
        <v>2.89</v>
      </c>
      <c r="R11" s="200">
        <v>9.6300000000000008</v>
      </c>
      <c r="S11" s="200">
        <v>6.75</v>
      </c>
      <c r="T11" s="200">
        <v>0</v>
      </c>
      <c r="U11" s="200">
        <v>59.84</v>
      </c>
      <c r="V11" s="200">
        <v>4.82</v>
      </c>
      <c r="W11" s="200">
        <v>10.6</v>
      </c>
      <c r="X11" s="200">
        <v>34.69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57.81</v>
      </c>
      <c r="AQ11" s="200">
        <v>14.45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269.77999999999997</v>
      </c>
      <c r="L12" s="200">
        <v>3.85</v>
      </c>
      <c r="M12" s="200">
        <v>61.44</v>
      </c>
      <c r="N12" s="200">
        <v>49.98</v>
      </c>
      <c r="O12" s="200">
        <v>34.64</v>
      </c>
      <c r="P12" s="200">
        <v>23.91</v>
      </c>
      <c r="Q12" s="200">
        <v>2.89</v>
      </c>
      <c r="R12" s="200">
        <v>9.6300000000000008</v>
      </c>
      <c r="S12" s="200">
        <v>6.75</v>
      </c>
      <c r="T12" s="200">
        <v>0</v>
      </c>
      <c r="U12" s="200">
        <v>59.84</v>
      </c>
      <c r="V12" s="200">
        <v>4.82</v>
      </c>
      <c r="W12" s="200">
        <v>10.6</v>
      </c>
      <c r="X12" s="200">
        <v>34.69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57.81</v>
      </c>
      <c r="AQ12" s="200">
        <v>14.45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269.77999999999997</v>
      </c>
      <c r="L13" s="200">
        <v>3.85</v>
      </c>
      <c r="M13" s="200">
        <v>61.44</v>
      </c>
      <c r="N13" s="200">
        <v>49.98</v>
      </c>
      <c r="O13" s="200">
        <v>34.64</v>
      </c>
      <c r="P13" s="200">
        <v>23.91</v>
      </c>
      <c r="Q13" s="200">
        <v>2.89</v>
      </c>
      <c r="R13" s="200">
        <v>9.6300000000000008</v>
      </c>
      <c r="S13" s="200">
        <v>6.75</v>
      </c>
      <c r="T13" s="200">
        <v>0</v>
      </c>
      <c r="U13" s="200">
        <v>59.84</v>
      </c>
      <c r="V13" s="200">
        <v>4.82</v>
      </c>
      <c r="W13" s="200">
        <v>10.6</v>
      </c>
      <c r="X13" s="200">
        <v>34.69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57.81</v>
      </c>
      <c r="AQ13" s="200">
        <v>14.45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269.77999999999997</v>
      </c>
      <c r="L14" s="200">
        <v>3.85</v>
      </c>
      <c r="M14" s="200">
        <v>61.44</v>
      </c>
      <c r="N14" s="200">
        <v>49.98</v>
      </c>
      <c r="O14" s="200">
        <v>34.64</v>
      </c>
      <c r="P14" s="200">
        <v>23.91</v>
      </c>
      <c r="Q14" s="200">
        <v>2.89</v>
      </c>
      <c r="R14" s="200">
        <v>9.6300000000000008</v>
      </c>
      <c r="S14" s="200">
        <v>6.75</v>
      </c>
      <c r="T14" s="200">
        <v>0</v>
      </c>
      <c r="U14" s="200">
        <v>59.84</v>
      </c>
      <c r="V14" s="200">
        <v>4.82</v>
      </c>
      <c r="W14" s="200">
        <v>10.6</v>
      </c>
      <c r="X14" s="200">
        <v>34.69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57.81</v>
      </c>
      <c r="AQ14" s="200">
        <v>14.45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269.77999999999997</v>
      </c>
      <c r="L15" s="200">
        <v>3.85</v>
      </c>
      <c r="M15" s="200">
        <v>61.44</v>
      </c>
      <c r="N15" s="200">
        <v>49.98</v>
      </c>
      <c r="O15" s="200">
        <v>34.64</v>
      </c>
      <c r="P15" s="200">
        <v>23.91</v>
      </c>
      <c r="Q15" s="200">
        <v>2.89</v>
      </c>
      <c r="R15" s="200">
        <v>9.6300000000000008</v>
      </c>
      <c r="S15" s="200">
        <v>6.75</v>
      </c>
      <c r="T15" s="200">
        <v>0</v>
      </c>
      <c r="U15" s="200">
        <v>59.84</v>
      </c>
      <c r="V15" s="200">
        <v>4.82</v>
      </c>
      <c r="W15" s="200">
        <v>10.6</v>
      </c>
      <c r="X15" s="200">
        <v>34.69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57.81</v>
      </c>
      <c r="AQ15" s="200">
        <v>14.45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269.77999999999997</v>
      </c>
      <c r="L16" s="200">
        <v>3.85</v>
      </c>
      <c r="M16" s="200">
        <v>61.44</v>
      </c>
      <c r="N16" s="200">
        <v>49.98</v>
      </c>
      <c r="O16" s="200">
        <v>34.64</v>
      </c>
      <c r="P16" s="200">
        <v>23.91</v>
      </c>
      <c r="Q16" s="200">
        <v>2.89</v>
      </c>
      <c r="R16" s="200">
        <v>9.6300000000000008</v>
      </c>
      <c r="S16" s="200">
        <v>6.75</v>
      </c>
      <c r="T16" s="200">
        <v>0</v>
      </c>
      <c r="U16" s="200">
        <v>59.84</v>
      </c>
      <c r="V16" s="200">
        <v>4.82</v>
      </c>
      <c r="W16" s="200">
        <v>10.6</v>
      </c>
      <c r="X16" s="200">
        <v>34.69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57.81</v>
      </c>
      <c r="AQ16" s="200">
        <v>14.45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269.77999999999997</v>
      </c>
      <c r="L17" s="200">
        <v>3.85</v>
      </c>
      <c r="M17" s="200">
        <v>61.44</v>
      </c>
      <c r="N17" s="200">
        <v>49.98</v>
      </c>
      <c r="O17" s="200">
        <v>34.64</v>
      </c>
      <c r="P17" s="200">
        <v>23.91</v>
      </c>
      <c r="Q17" s="200">
        <v>2.89</v>
      </c>
      <c r="R17" s="200">
        <v>9.6300000000000008</v>
      </c>
      <c r="S17" s="200">
        <v>6.75</v>
      </c>
      <c r="T17" s="200">
        <v>0</v>
      </c>
      <c r="U17" s="200">
        <v>59.84</v>
      </c>
      <c r="V17" s="200">
        <v>4.82</v>
      </c>
      <c r="W17" s="200">
        <v>10.6</v>
      </c>
      <c r="X17" s="200">
        <v>34.69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57.81</v>
      </c>
      <c r="AQ17" s="200">
        <v>14.45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269.77999999999997</v>
      </c>
      <c r="L18" s="200">
        <v>3.85</v>
      </c>
      <c r="M18" s="200">
        <v>61.44</v>
      </c>
      <c r="N18" s="200">
        <v>49.98</v>
      </c>
      <c r="O18" s="200">
        <v>34.64</v>
      </c>
      <c r="P18" s="200">
        <v>23.91</v>
      </c>
      <c r="Q18" s="200">
        <v>2.89</v>
      </c>
      <c r="R18" s="200">
        <v>9.6300000000000008</v>
      </c>
      <c r="S18" s="200">
        <v>6.75</v>
      </c>
      <c r="T18" s="200">
        <v>0</v>
      </c>
      <c r="U18" s="200">
        <v>59.84</v>
      </c>
      <c r="V18" s="200">
        <v>4.82</v>
      </c>
      <c r="W18" s="200">
        <v>10.6</v>
      </c>
      <c r="X18" s="200">
        <v>34.69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57.81</v>
      </c>
      <c r="AQ18" s="200">
        <v>14.45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269.77999999999997</v>
      </c>
      <c r="L19" s="200">
        <v>3.85</v>
      </c>
      <c r="M19" s="200">
        <v>61.44</v>
      </c>
      <c r="N19" s="200">
        <v>49.98</v>
      </c>
      <c r="O19" s="200">
        <v>34.64</v>
      </c>
      <c r="P19" s="200">
        <v>23.91</v>
      </c>
      <c r="Q19" s="200">
        <v>2.89</v>
      </c>
      <c r="R19" s="200">
        <v>10.08</v>
      </c>
      <c r="S19" s="200">
        <v>6.75</v>
      </c>
      <c r="T19" s="200">
        <v>0</v>
      </c>
      <c r="U19" s="200">
        <v>59.84</v>
      </c>
      <c r="V19" s="200">
        <v>4.82</v>
      </c>
      <c r="W19" s="200">
        <v>10.6</v>
      </c>
      <c r="X19" s="200">
        <v>34.69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57.81</v>
      </c>
      <c r="AQ19" s="200">
        <v>14.45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269.77999999999997</v>
      </c>
      <c r="L20" s="200">
        <v>3.85</v>
      </c>
      <c r="M20" s="200">
        <v>61.44</v>
      </c>
      <c r="N20" s="200">
        <v>49.98</v>
      </c>
      <c r="O20" s="200">
        <v>34.64</v>
      </c>
      <c r="P20" s="200">
        <v>23.91</v>
      </c>
      <c r="Q20" s="200">
        <v>2.89</v>
      </c>
      <c r="R20" s="200">
        <v>9.6300000000000008</v>
      </c>
      <c r="S20" s="200">
        <v>6.75</v>
      </c>
      <c r="T20" s="200">
        <v>0</v>
      </c>
      <c r="U20" s="200">
        <v>59.84</v>
      </c>
      <c r="V20" s="200">
        <v>4.82</v>
      </c>
      <c r="W20" s="200">
        <v>10.6</v>
      </c>
      <c r="X20" s="200">
        <v>34.69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57.81</v>
      </c>
      <c r="AQ20" s="200">
        <v>14.45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269.77999999999997</v>
      </c>
      <c r="L21" s="200">
        <v>3.85</v>
      </c>
      <c r="M21" s="200">
        <v>61.44</v>
      </c>
      <c r="N21" s="200">
        <v>49.98</v>
      </c>
      <c r="O21" s="200">
        <v>34.64</v>
      </c>
      <c r="P21" s="200">
        <v>23.91</v>
      </c>
      <c r="Q21" s="200">
        <v>2.89</v>
      </c>
      <c r="R21" s="200">
        <v>9.6300000000000008</v>
      </c>
      <c r="S21" s="200">
        <v>6.75</v>
      </c>
      <c r="T21" s="200">
        <v>0</v>
      </c>
      <c r="U21" s="200">
        <v>59.84</v>
      </c>
      <c r="V21" s="200">
        <v>4.82</v>
      </c>
      <c r="W21" s="200">
        <v>10.6</v>
      </c>
      <c r="X21" s="200">
        <v>34.69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57.81</v>
      </c>
      <c r="AQ21" s="200">
        <v>14.45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269.77999999999997</v>
      </c>
      <c r="L22" s="200">
        <v>3.85</v>
      </c>
      <c r="M22" s="200">
        <v>61.44</v>
      </c>
      <c r="N22" s="200">
        <v>49.98</v>
      </c>
      <c r="O22" s="200">
        <v>34.64</v>
      </c>
      <c r="P22" s="200">
        <v>23.91</v>
      </c>
      <c r="Q22" s="200">
        <v>2.89</v>
      </c>
      <c r="R22" s="200">
        <v>9.6300000000000008</v>
      </c>
      <c r="S22" s="200">
        <v>6.75</v>
      </c>
      <c r="T22" s="200">
        <v>0</v>
      </c>
      <c r="U22" s="200">
        <v>59.84</v>
      </c>
      <c r="V22" s="200">
        <v>4.82</v>
      </c>
      <c r="W22" s="200">
        <v>10.6</v>
      </c>
      <c r="X22" s="200">
        <v>62.43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57.81</v>
      </c>
      <c r="AQ22" s="200">
        <v>14.45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269.77999999999997</v>
      </c>
      <c r="L23" s="200">
        <v>3.85</v>
      </c>
      <c r="M23" s="200">
        <v>61.44</v>
      </c>
      <c r="N23" s="200">
        <v>49.98</v>
      </c>
      <c r="O23" s="200">
        <v>34.64</v>
      </c>
      <c r="P23" s="200">
        <v>23.91</v>
      </c>
      <c r="Q23" s="200">
        <v>2.89</v>
      </c>
      <c r="R23" s="200">
        <v>9.64</v>
      </c>
      <c r="S23" s="200">
        <v>6.75</v>
      </c>
      <c r="T23" s="200">
        <v>0</v>
      </c>
      <c r="U23" s="200">
        <v>59.84</v>
      </c>
      <c r="V23" s="200">
        <v>8.77</v>
      </c>
      <c r="W23" s="200">
        <v>19.64</v>
      </c>
      <c r="X23" s="200">
        <v>62.43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81.96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86.72</v>
      </c>
      <c r="AQ23" s="200">
        <v>14.45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269.77999999999997</v>
      </c>
      <c r="L24" s="200">
        <v>3.85</v>
      </c>
      <c r="M24" s="200">
        <v>61.44</v>
      </c>
      <c r="N24" s="200">
        <v>49.98</v>
      </c>
      <c r="O24" s="200">
        <v>34.64</v>
      </c>
      <c r="P24" s="200">
        <v>23.91</v>
      </c>
      <c r="Q24" s="200">
        <v>2.89</v>
      </c>
      <c r="R24" s="200">
        <v>17.940000000000001</v>
      </c>
      <c r="S24" s="200">
        <v>6.75</v>
      </c>
      <c r="T24" s="200">
        <v>0</v>
      </c>
      <c r="U24" s="200">
        <v>59.84</v>
      </c>
      <c r="V24" s="200">
        <v>8.77</v>
      </c>
      <c r="W24" s="200">
        <v>19.64</v>
      </c>
      <c r="X24" s="200">
        <v>62.43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81.96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117.77</v>
      </c>
      <c r="AQ24" s="200">
        <v>14.45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298.68</v>
      </c>
      <c r="L25" s="200">
        <v>6.05</v>
      </c>
      <c r="M25" s="200">
        <v>61.44</v>
      </c>
      <c r="N25" s="200">
        <v>49.98</v>
      </c>
      <c r="O25" s="200">
        <v>34.64</v>
      </c>
      <c r="P25" s="200">
        <v>23.91</v>
      </c>
      <c r="Q25" s="200">
        <v>4.51</v>
      </c>
      <c r="R25" s="200">
        <v>17.940000000000001</v>
      </c>
      <c r="S25" s="200">
        <v>10.64</v>
      </c>
      <c r="T25" s="200">
        <v>0</v>
      </c>
      <c r="U25" s="200">
        <v>59.84</v>
      </c>
      <c r="V25" s="200">
        <v>8.77</v>
      </c>
      <c r="W25" s="200">
        <v>19.64</v>
      </c>
      <c r="X25" s="200">
        <v>62.43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81.96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117.77</v>
      </c>
      <c r="AQ25" s="200">
        <v>38.17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356.5</v>
      </c>
      <c r="L26" s="200">
        <v>6.05</v>
      </c>
      <c r="M26" s="200">
        <v>61.44</v>
      </c>
      <c r="N26" s="200">
        <v>49.98</v>
      </c>
      <c r="O26" s="200">
        <v>34.64</v>
      </c>
      <c r="P26" s="200">
        <v>23.91</v>
      </c>
      <c r="Q26" s="200">
        <v>4.6100000000000003</v>
      </c>
      <c r="R26" s="200">
        <v>17.940000000000001</v>
      </c>
      <c r="S26" s="200">
        <v>11.17</v>
      </c>
      <c r="T26" s="200">
        <v>0</v>
      </c>
      <c r="U26" s="200">
        <v>59.84</v>
      </c>
      <c r="V26" s="200">
        <v>8.77</v>
      </c>
      <c r="W26" s="200">
        <v>19.64</v>
      </c>
      <c r="X26" s="200">
        <v>62.43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81.96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117.77</v>
      </c>
      <c r="AQ26" s="200">
        <v>38.17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414.31</v>
      </c>
      <c r="L27" s="200">
        <v>5.92</v>
      </c>
      <c r="M27" s="200">
        <v>61.44</v>
      </c>
      <c r="N27" s="200">
        <v>49.98</v>
      </c>
      <c r="O27" s="200">
        <v>34.64</v>
      </c>
      <c r="P27" s="200">
        <v>23.91</v>
      </c>
      <c r="Q27" s="200">
        <v>4.5999999999999996</v>
      </c>
      <c r="R27" s="200">
        <v>17.940000000000001</v>
      </c>
      <c r="S27" s="200">
        <v>10.31</v>
      </c>
      <c r="T27" s="200">
        <v>0</v>
      </c>
      <c r="U27" s="200">
        <v>59.84</v>
      </c>
      <c r="V27" s="200">
        <v>8.77</v>
      </c>
      <c r="W27" s="200">
        <v>19.64</v>
      </c>
      <c r="X27" s="200">
        <v>62.43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75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117.77</v>
      </c>
      <c r="AQ27" s="200">
        <v>38.17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472.11</v>
      </c>
      <c r="L28" s="200">
        <v>6.05</v>
      </c>
      <c r="M28" s="200">
        <v>61.44</v>
      </c>
      <c r="N28" s="200">
        <v>49.98</v>
      </c>
      <c r="O28" s="200">
        <v>34.64</v>
      </c>
      <c r="P28" s="200">
        <v>23.91</v>
      </c>
      <c r="Q28" s="200">
        <v>4.6100000000000003</v>
      </c>
      <c r="R28" s="200">
        <v>17.940000000000001</v>
      </c>
      <c r="S28" s="200">
        <v>11.17</v>
      </c>
      <c r="T28" s="200">
        <v>0</v>
      </c>
      <c r="U28" s="200">
        <v>59.84</v>
      </c>
      <c r="V28" s="200">
        <v>8.77</v>
      </c>
      <c r="W28" s="200">
        <v>19.64</v>
      </c>
      <c r="X28" s="200">
        <v>62.43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75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117.77</v>
      </c>
      <c r="AQ28" s="200">
        <v>38.17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488.19</v>
      </c>
      <c r="L29" s="200">
        <v>6.05</v>
      </c>
      <c r="M29" s="200">
        <v>61.44</v>
      </c>
      <c r="N29" s="200">
        <v>49.98</v>
      </c>
      <c r="O29" s="200">
        <v>34.64</v>
      </c>
      <c r="P29" s="200">
        <v>23.91</v>
      </c>
      <c r="Q29" s="200">
        <v>4.6100000000000003</v>
      </c>
      <c r="R29" s="200">
        <v>17.940000000000001</v>
      </c>
      <c r="S29" s="200">
        <v>11.17</v>
      </c>
      <c r="T29" s="200">
        <v>0</v>
      </c>
      <c r="U29" s="200">
        <v>59.84</v>
      </c>
      <c r="V29" s="200">
        <v>8.77</v>
      </c>
      <c r="W29" s="200">
        <v>19.64</v>
      </c>
      <c r="X29" s="200">
        <v>62.43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99.61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117.77</v>
      </c>
      <c r="AQ29" s="200">
        <v>38.17</v>
      </c>
      <c r="AR29" s="200">
        <v>1.82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488.19</v>
      </c>
      <c r="L30" s="200">
        <v>6.05</v>
      </c>
      <c r="M30" s="200">
        <v>61.44</v>
      </c>
      <c r="N30" s="200">
        <v>49.98</v>
      </c>
      <c r="O30" s="200">
        <v>34.64</v>
      </c>
      <c r="P30" s="200">
        <v>23.91</v>
      </c>
      <c r="Q30" s="200">
        <v>4.6100000000000003</v>
      </c>
      <c r="R30" s="200">
        <v>17.940000000000001</v>
      </c>
      <c r="S30" s="200">
        <v>11.17</v>
      </c>
      <c r="T30" s="200">
        <v>0</v>
      </c>
      <c r="U30" s="200">
        <v>59.84</v>
      </c>
      <c r="V30" s="200">
        <v>8.77</v>
      </c>
      <c r="W30" s="200">
        <v>19.64</v>
      </c>
      <c r="X30" s="200">
        <v>62.43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99.61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117.77</v>
      </c>
      <c r="AQ30" s="200">
        <v>38.17</v>
      </c>
      <c r="AR30" s="200">
        <v>6.62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488.19</v>
      </c>
      <c r="L31" s="200">
        <v>6.05</v>
      </c>
      <c r="M31" s="200">
        <v>61.44</v>
      </c>
      <c r="N31" s="200">
        <v>49.98</v>
      </c>
      <c r="O31" s="200">
        <v>34.64</v>
      </c>
      <c r="P31" s="200">
        <v>23.91</v>
      </c>
      <c r="Q31" s="200">
        <v>4.6100000000000003</v>
      </c>
      <c r="R31" s="200">
        <v>17.940000000000001</v>
      </c>
      <c r="S31" s="200">
        <v>11.17</v>
      </c>
      <c r="T31" s="200">
        <v>0</v>
      </c>
      <c r="U31" s="200">
        <v>59.84</v>
      </c>
      <c r="V31" s="200">
        <v>8.77</v>
      </c>
      <c r="W31" s="200">
        <v>19.64</v>
      </c>
      <c r="X31" s="200">
        <v>62.43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99.61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117.77</v>
      </c>
      <c r="AQ31" s="200">
        <v>38.17</v>
      </c>
      <c r="AR31" s="200">
        <v>16.100000000000001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488.19</v>
      </c>
      <c r="L32" s="200">
        <v>6.05</v>
      </c>
      <c r="M32" s="200">
        <v>61.44</v>
      </c>
      <c r="N32" s="200">
        <v>49.98</v>
      </c>
      <c r="O32" s="200">
        <v>34.64</v>
      </c>
      <c r="P32" s="200">
        <v>23.91</v>
      </c>
      <c r="Q32" s="200">
        <v>4.6100000000000003</v>
      </c>
      <c r="R32" s="200">
        <v>17.940000000000001</v>
      </c>
      <c r="S32" s="200">
        <v>11.17</v>
      </c>
      <c r="T32" s="200">
        <v>0</v>
      </c>
      <c r="U32" s="200">
        <v>59.84</v>
      </c>
      <c r="V32" s="200">
        <v>8.77</v>
      </c>
      <c r="W32" s="200">
        <v>19.64</v>
      </c>
      <c r="X32" s="200">
        <v>62.43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117.77</v>
      </c>
      <c r="AQ32" s="200">
        <v>38.17</v>
      </c>
      <c r="AR32" s="200">
        <v>29.75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488.19</v>
      </c>
      <c r="L33" s="200">
        <v>6.05</v>
      </c>
      <c r="M33" s="200">
        <v>61.44</v>
      </c>
      <c r="N33" s="200">
        <v>49.98</v>
      </c>
      <c r="O33" s="200">
        <v>34.64</v>
      </c>
      <c r="P33" s="200">
        <v>23.91</v>
      </c>
      <c r="Q33" s="200">
        <v>4.6100000000000003</v>
      </c>
      <c r="R33" s="200">
        <v>17.940000000000001</v>
      </c>
      <c r="S33" s="200">
        <v>11.17</v>
      </c>
      <c r="T33" s="200">
        <v>0</v>
      </c>
      <c r="U33" s="200">
        <v>59.84</v>
      </c>
      <c r="V33" s="200">
        <v>8.77</v>
      </c>
      <c r="W33" s="200">
        <v>19.64</v>
      </c>
      <c r="X33" s="200">
        <v>62.43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106.56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117.77</v>
      </c>
      <c r="AQ33" s="200">
        <v>38.17</v>
      </c>
      <c r="AR33" s="200">
        <v>45.5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488.19</v>
      </c>
      <c r="L34" s="200">
        <v>6.05</v>
      </c>
      <c r="M34" s="200">
        <v>61.44</v>
      </c>
      <c r="N34" s="200">
        <v>49.98</v>
      </c>
      <c r="O34" s="200">
        <v>34.64</v>
      </c>
      <c r="P34" s="200">
        <v>23.91</v>
      </c>
      <c r="Q34" s="200">
        <v>4.6100000000000003</v>
      </c>
      <c r="R34" s="200">
        <v>17.940000000000001</v>
      </c>
      <c r="S34" s="200">
        <v>11.17</v>
      </c>
      <c r="T34" s="200">
        <v>0</v>
      </c>
      <c r="U34" s="200">
        <v>59.84</v>
      </c>
      <c r="V34" s="200">
        <v>8.77</v>
      </c>
      <c r="W34" s="200">
        <v>19.64</v>
      </c>
      <c r="X34" s="200">
        <v>62.43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106.56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117.77</v>
      </c>
      <c r="AQ34" s="200">
        <v>38.17</v>
      </c>
      <c r="AR34" s="200">
        <v>46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488.19</v>
      </c>
      <c r="L35" s="200">
        <v>6.05</v>
      </c>
      <c r="M35" s="200">
        <v>61.44</v>
      </c>
      <c r="N35" s="200">
        <v>49.98</v>
      </c>
      <c r="O35" s="200">
        <v>34.64</v>
      </c>
      <c r="P35" s="200">
        <v>23.91</v>
      </c>
      <c r="Q35" s="200">
        <v>4.6100000000000003</v>
      </c>
      <c r="R35" s="200">
        <v>17.940000000000001</v>
      </c>
      <c r="S35" s="200">
        <v>11.17</v>
      </c>
      <c r="T35" s="200">
        <v>0</v>
      </c>
      <c r="U35" s="200">
        <v>59.84</v>
      </c>
      <c r="V35" s="200">
        <v>8.77</v>
      </c>
      <c r="W35" s="200">
        <v>19.64</v>
      </c>
      <c r="X35" s="200">
        <v>62.43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106.56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117.77</v>
      </c>
      <c r="AQ35" s="200">
        <v>38.17</v>
      </c>
      <c r="AR35" s="200">
        <v>47.1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488.19</v>
      </c>
      <c r="L36" s="200">
        <v>6.05</v>
      </c>
      <c r="M36" s="200">
        <v>61.44</v>
      </c>
      <c r="N36" s="200">
        <v>49.98</v>
      </c>
      <c r="O36" s="200">
        <v>34.64</v>
      </c>
      <c r="P36" s="200">
        <v>23.91</v>
      </c>
      <c r="Q36" s="200">
        <v>4.6100000000000003</v>
      </c>
      <c r="R36" s="200">
        <v>17.940000000000001</v>
      </c>
      <c r="S36" s="200">
        <v>11.17</v>
      </c>
      <c r="T36" s="200">
        <v>0</v>
      </c>
      <c r="U36" s="200">
        <v>59.84</v>
      </c>
      <c r="V36" s="200">
        <v>8.77</v>
      </c>
      <c r="W36" s="200">
        <v>19.64</v>
      </c>
      <c r="X36" s="200">
        <v>62.43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106.56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117.77</v>
      </c>
      <c r="AQ36" s="200">
        <v>38.17</v>
      </c>
      <c r="AR36" s="200">
        <v>47.1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488.19</v>
      </c>
      <c r="L37" s="200">
        <v>6.05</v>
      </c>
      <c r="M37" s="200">
        <v>61.44</v>
      </c>
      <c r="N37" s="200">
        <v>49.98</v>
      </c>
      <c r="O37" s="200">
        <v>34.64</v>
      </c>
      <c r="P37" s="200">
        <v>23.91</v>
      </c>
      <c r="Q37" s="200">
        <v>4.6100000000000003</v>
      </c>
      <c r="R37" s="200">
        <v>17.940000000000001</v>
      </c>
      <c r="S37" s="200">
        <v>11.17</v>
      </c>
      <c r="T37" s="200">
        <v>0</v>
      </c>
      <c r="U37" s="200">
        <v>59.84</v>
      </c>
      <c r="V37" s="200">
        <v>8.77</v>
      </c>
      <c r="W37" s="200">
        <v>19.64</v>
      </c>
      <c r="X37" s="200">
        <v>62.43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106.56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117.77</v>
      </c>
      <c r="AQ37" s="200">
        <v>38.17</v>
      </c>
      <c r="AR37" s="200">
        <v>47.1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488.19</v>
      </c>
      <c r="L38" s="200">
        <v>6.05</v>
      </c>
      <c r="M38" s="200">
        <v>61.44</v>
      </c>
      <c r="N38" s="200">
        <v>49.98</v>
      </c>
      <c r="O38" s="200">
        <v>34.64</v>
      </c>
      <c r="P38" s="200">
        <v>23.91</v>
      </c>
      <c r="Q38" s="200">
        <v>4.6100000000000003</v>
      </c>
      <c r="R38" s="200">
        <v>17.940000000000001</v>
      </c>
      <c r="S38" s="200">
        <v>11.17</v>
      </c>
      <c r="T38" s="200">
        <v>0</v>
      </c>
      <c r="U38" s="200">
        <v>59.84</v>
      </c>
      <c r="V38" s="200">
        <v>8.77</v>
      </c>
      <c r="W38" s="200">
        <v>19.64</v>
      </c>
      <c r="X38" s="200">
        <v>62.43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106.56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117.77</v>
      </c>
      <c r="AQ38" s="200">
        <v>38.17</v>
      </c>
      <c r="AR38" s="200">
        <v>47.1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488.26</v>
      </c>
      <c r="L39" s="200">
        <v>6.05</v>
      </c>
      <c r="M39" s="200">
        <v>61.44</v>
      </c>
      <c r="N39" s="200">
        <v>49.98</v>
      </c>
      <c r="O39" s="200">
        <v>34.64</v>
      </c>
      <c r="P39" s="200">
        <v>22.78</v>
      </c>
      <c r="Q39" s="200">
        <v>4.6100000000000003</v>
      </c>
      <c r="R39" s="200">
        <v>17.940000000000001</v>
      </c>
      <c r="S39" s="200">
        <v>11.17</v>
      </c>
      <c r="T39" s="200">
        <v>0</v>
      </c>
      <c r="U39" s="200">
        <v>59.84</v>
      </c>
      <c r="V39" s="200">
        <v>8.77</v>
      </c>
      <c r="W39" s="200">
        <v>19.64</v>
      </c>
      <c r="X39" s="200">
        <v>62.43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106.56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117.77</v>
      </c>
      <c r="AQ39" s="200">
        <v>38.17</v>
      </c>
      <c r="AR39" s="200">
        <v>47.1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488.19</v>
      </c>
      <c r="L40" s="200">
        <v>6.05</v>
      </c>
      <c r="M40" s="200">
        <v>61.44</v>
      </c>
      <c r="N40" s="200">
        <v>49.98</v>
      </c>
      <c r="O40" s="200">
        <v>34.64</v>
      </c>
      <c r="P40" s="200">
        <v>21.63</v>
      </c>
      <c r="Q40" s="200">
        <v>4.6100000000000003</v>
      </c>
      <c r="R40" s="200">
        <v>17.940000000000001</v>
      </c>
      <c r="S40" s="200">
        <v>11.17</v>
      </c>
      <c r="T40" s="200">
        <v>0</v>
      </c>
      <c r="U40" s="200">
        <v>59.84</v>
      </c>
      <c r="V40" s="200">
        <v>8.77</v>
      </c>
      <c r="W40" s="200">
        <v>19.64</v>
      </c>
      <c r="X40" s="200">
        <v>62.43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106.56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117.77</v>
      </c>
      <c r="AQ40" s="200">
        <v>38.17</v>
      </c>
      <c r="AR40" s="200">
        <v>47.1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488.19</v>
      </c>
      <c r="L41" s="200">
        <v>6.05</v>
      </c>
      <c r="M41" s="200">
        <v>61.44</v>
      </c>
      <c r="N41" s="200">
        <v>49.98</v>
      </c>
      <c r="O41" s="200">
        <v>34.64</v>
      </c>
      <c r="P41" s="200">
        <v>20.350000000000001</v>
      </c>
      <c r="Q41" s="200">
        <v>4.6100000000000003</v>
      </c>
      <c r="R41" s="200">
        <v>17.940000000000001</v>
      </c>
      <c r="S41" s="200">
        <v>11.17</v>
      </c>
      <c r="T41" s="200">
        <v>0</v>
      </c>
      <c r="U41" s="200">
        <v>59.84</v>
      </c>
      <c r="V41" s="200">
        <v>8.77</v>
      </c>
      <c r="W41" s="200">
        <v>19.64</v>
      </c>
      <c r="X41" s="200">
        <v>62.43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75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117.77</v>
      </c>
      <c r="AQ41" s="200">
        <v>38.17</v>
      </c>
      <c r="AR41" s="200">
        <v>47.1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488.19</v>
      </c>
      <c r="L42" s="200">
        <v>6.05</v>
      </c>
      <c r="M42" s="200">
        <v>61.44</v>
      </c>
      <c r="N42" s="200">
        <v>49.98</v>
      </c>
      <c r="O42" s="200">
        <v>34.64</v>
      </c>
      <c r="P42" s="200">
        <v>20.350000000000001</v>
      </c>
      <c r="Q42" s="200">
        <v>4.6100000000000003</v>
      </c>
      <c r="R42" s="200">
        <v>17.940000000000001</v>
      </c>
      <c r="S42" s="200">
        <v>11.17</v>
      </c>
      <c r="T42" s="200">
        <v>0</v>
      </c>
      <c r="U42" s="200">
        <v>59.84</v>
      </c>
      <c r="V42" s="200">
        <v>8.77</v>
      </c>
      <c r="W42" s="200">
        <v>19.64</v>
      </c>
      <c r="X42" s="200">
        <v>62.43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75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117.77</v>
      </c>
      <c r="AQ42" s="200">
        <v>38.17</v>
      </c>
      <c r="AR42" s="200">
        <v>47.1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488.4</v>
      </c>
      <c r="L43" s="200">
        <v>6.05</v>
      </c>
      <c r="M43" s="200">
        <v>61.44</v>
      </c>
      <c r="N43" s="200">
        <v>24.53</v>
      </c>
      <c r="O43" s="200">
        <v>34.64</v>
      </c>
      <c r="P43" s="200">
        <v>20.350000000000001</v>
      </c>
      <c r="Q43" s="200">
        <v>4.6100000000000003</v>
      </c>
      <c r="R43" s="200">
        <v>17.940000000000001</v>
      </c>
      <c r="S43" s="200">
        <v>11.17</v>
      </c>
      <c r="T43" s="200">
        <v>0</v>
      </c>
      <c r="U43" s="200">
        <v>59.84</v>
      </c>
      <c r="V43" s="200">
        <v>8.77</v>
      </c>
      <c r="W43" s="200">
        <v>19.64</v>
      </c>
      <c r="X43" s="200">
        <v>62.43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75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117.77</v>
      </c>
      <c r="AQ43" s="200">
        <v>38.17</v>
      </c>
      <c r="AR43" s="200">
        <v>47.1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488.4</v>
      </c>
      <c r="L44" s="200">
        <v>6.05</v>
      </c>
      <c r="M44" s="200">
        <v>61.44</v>
      </c>
      <c r="N44" s="200">
        <v>24.53</v>
      </c>
      <c r="O44" s="200">
        <v>34.64</v>
      </c>
      <c r="P44" s="200">
        <v>20.350000000000001</v>
      </c>
      <c r="Q44" s="200">
        <v>4.6100000000000003</v>
      </c>
      <c r="R44" s="200">
        <v>17.940000000000001</v>
      </c>
      <c r="S44" s="200">
        <v>11.17</v>
      </c>
      <c r="T44" s="200">
        <v>0</v>
      </c>
      <c r="U44" s="200">
        <v>59.84</v>
      </c>
      <c r="V44" s="200">
        <v>8.77</v>
      </c>
      <c r="W44" s="200">
        <v>19.64</v>
      </c>
      <c r="X44" s="200">
        <v>62.43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75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117.77</v>
      </c>
      <c r="AQ44" s="200">
        <v>38.17</v>
      </c>
      <c r="AR44" s="200">
        <v>47.1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488.4</v>
      </c>
      <c r="L45" s="200">
        <v>6.05</v>
      </c>
      <c r="M45" s="200">
        <v>61.44</v>
      </c>
      <c r="N45" s="200">
        <v>24.53</v>
      </c>
      <c r="O45" s="200">
        <v>34.64</v>
      </c>
      <c r="P45" s="200">
        <v>20.350000000000001</v>
      </c>
      <c r="Q45" s="200">
        <v>4.62</v>
      </c>
      <c r="R45" s="200">
        <v>17.940000000000001</v>
      </c>
      <c r="S45" s="200">
        <v>11.17</v>
      </c>
      <c r="T45" s="200">
        <v>0</v>
      </c>
      <c r="U45" s="200">
        <v>59.84</v>
      </c>
      <c r="V45" s="200">
        <v>8.77</v>
      </c>
      <c r="W45" s="200">
        <v>19.64</v>
      </c>
      <c r="X45" s="200">
        <v>62.43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79.56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117.77</v>
      </c>
      <c r="AQ45" s="200">
        <v>38.18</v>
      </c>
      <c r="AR45" s="200">
        <v>47.1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488.4</v>
      </c>
      <c r="L46" s="200">
        <v>6.24</v>
      </c>
      <c r="M46" s="200">
        <v>61.44</v>
      </c>
      <c r="N46" s="200">
        <v>24.53</v>
      </c>
      <c r="O46" s="200">
        <v>34.64</v>
      </c>
      <c r="P46" s="200">
        <v>20.350000000000001</v>
      </c>
      <c r="Q46" s="200">
        <v>4.62</v>
      </c>
      <c r="R46" s="200">
        <v>17.940000000000001</v>
      </c>
      <c r="S46" s="200">
        <v>11.17</v>
      </c>
      <c r="T46" s="200">
        <v>0</v>
      </c>
      <c r="U46" s="200">
        <v>59.84</v>
      </c>
      <c r="V46" s="200">
        <v>8.77</v>
      </c>
      <c r="W46" s="200">
        <v>19.64</v>
      </c>
      <c r="X46" s="200">
        <v>62.43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79.56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117.77</v>
      </c>
      <c r="AQ46" s="200">
        <v>38.18</v>
      </c>
      <c r="AR46" s="200">
        <v>47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434.73</v>
      </c>
      <c r="L47" s="200">
        <v>6.05</v>
      </c>
      <c r="M47" s="200">
        <v>61.44</v>
      </c>
      <c r="N47" s="200">
        <v>24.53</v>
      </c>
      <c r="O47" s="200">
        <v>34.64</v>
      </c>
      <c r="P47" s="200">
        <v>20.350000000000001</v>
      </c>
      <c r="Q47" s="200">
        <v>4.6100000000000003</v>
      </c>
      <c r="R47" s="200">
        <v>17.940000000000001</v>
      </c>
      <c r="S47" s="200">
        <v>11.17</v>
      </c>
      <c r="T47" s="200">
        <v>0</v>
      </c>
      <c r="U47" s="200">
        <v>59.84</v>
      </c>
      <c r="V47" s="200">
        <v>8.77</v>
      </c>
      <c r="W47" s="200">
        <v>19.64</v>
      </c>
      <c r="X47" s="200">
        <v>62.43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79.56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117.77</v>
      </c>
      <c r="AQ47" s="200">
        <v>38.17</v>
      </c>
      <c r="AR47" s="200">
        <v>47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385.4</v>
      </c>
      <c r="L48" s="200">
        <v>6.05</v>
      </c>
      <c r="M48" s="200">
        <v>61.44</v>
      </c>
      <c r="N48" s="200">
        <v>24.53</v>
      </c>
      <c r="O48" s="200">
        <v>34.64</v>
      </c>
      <c r="P48" s="200">
        <v>20.350000000000001</v>
      </c>
      <c r="Q48" s="200">
        <v>4.6100000000000003</v>
      </c>
      <c r="R48" s="200">
        <v>17.940000000000001</v>
      </c>
      <c r="S48" s="200">
        <v>11.17</v>
      </c>
      <c r="T48" s="200">
        <v>0</v>
      </c>
      <c r="U48" s="200">
        <v>59.84</v>
      </c>
      <c r="V48" s="200">
        <v>8.77</v>
      </c>
      <c r="W48" s="200">
        <v>19.64</v>
      </c>
      <c r="X48" s="200">
        <v>62.43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79.56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117.77</v>
      </c>
      <c r="AQ48" s="200">
        <v>38.17</v>
      </c>
      <c r="AR48" s="200">
        <v>47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358.42</v>
      </c>
      <c r="L49" s="200">
        <v>6.05</v>
      </c>
      <c r="M49" s="200">
        <v>61.44</v>
      </c>
      <c r="N49" s="200">
        <v>24.53</v>
      </c>
      <c r="O49" s="200">
        <v>34.64</v>
      </c>
      <c r="P49" s="200">
        <v>20.350000000000001</v>
      </c>
      <c r="Q49" s="200">
        <v>4.6100000000000003</v>
      </c>
      <c r="R49" s="200">
        <v>17.940000000000001</v>
      </c>
      <c r="S49" s="200">
        <v>11.17</v>
      </c>
      <c r="T49" s="200">
        <v>0</v>
      </c>
      <c r="U49" s="200">
        <v>59.84</v>
      </c>
      <c r="V49" s="200">
        <v>8.77</v>
      </c>
      <c r="W49" s="200">
        <v>19.64</v>
      </c>
      <c r="X49" s="200">
        <v>62.43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79.56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117.77</v>
      </c>
      <c r="AQ49" s="200">
        <v>38.18</v>
      </c>
      <c r="AR49" s="200">
        <v>47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343.01</v>
      </c>
      <c r="L50" s="200">
        <v>6.05</v>
      </c>
      <c r="M50" s="200">
        <v>61.44</v>
      </c>
      <c r="N50" s="200">
        <v>24.53</v>
      </c>
      <c r="O50" s="200">
        <v>34.64</v>
      </c>
      <c r="P50" s="200">
        <v>20.350000000000001</v>
      </c>
      <c r="Q50" s="200">
        <v>4.6100000000000003</v>
      </c>
      <c r="R50" s="200">
        <v>17.940000000000001</v>
      </c>
      <c r="S50" s="200">
        <v>11.17</v>
      </c>
      <c r="T50" s="200">
        <v>0</v>
      </c>
      <c r="U50" s="200">
        <v>59.84</v>
      </c>
      <c r="V50" s="200">
        <v>8.77</v>
      </c>
      <c r="W50" s="200">
        <v>19.64</v>
      </c>
      <c r="X50" s="200">
        <v>62.43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79.56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117.77</v>
      </c>
      <c r="AQ50" s="200">
        <v>38.18</v>
      </c>
      <c r="AR50" s="200">
        <v>47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315.06</v>
      </c>
      <c r="L51" s="200">
        <v>6.05</v>
      </c>
      <c r="M51" s="200">
        <v>61.44</v>
      </c>
      <c r="N51" s="200">
        <v>24.53</v>
      </c>
      <c r="O51" s="200">
        <v>34.64</v>
      </c>
      <c r="P51" s="200">
        <v>20.350000000000001</v>
      </c>
      <c r="Q51" s="200">
        <v>4.62</v>
      </c>
      <c r="R51" s="200">
        <v>17.940000000000001</v>
      </c>
      <c r="S51" s="200">
        <v>11.16</v>
      </c>
      <c r="T51" s="200">
        <v>0</v>
      </c>
      <c r="U51" s="200">
        <v>59.84</v>
      </c>
      <c r="V51" s="200">
        <v>8.77</v>
      </c>
      <c r="W51" s="200">
        <v>19.64</v>
      </c>
      <c r="X51" s="200">
        <v>62.43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79.56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117.77</v>
      </c>
      <c r="AQ51" s="200">
        <v>38.18</v>
      </c>
      <c r="AR51" s="200">
        <v>47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269.77999999999997</v>
      </c>
      <c r="L52" s="200">
        <v>3.85</v>
      </c>
      <c r="M52" s="200">
        <v>61.44</v>
      </c>
      <c r="N52" s="200">
        <v>24.53</v>
      </c>
      <c r="O52" s="200">
        <v>34.64</v>
      </c>
      <c r="P52" s="200">
        <v>20.350000000000001</v>
      </c>
      <c r="Q52" s="200">
        <v>4.62</v>
      </c>
      <c r="R52" s="200">
        <v>17.940000000000001</v>
      </c>
      <c r="S52" s="200">
        <v>11.16</v>
      </c>
      <c r="T52" s="200">
        <v>0</v>
      </c>
      <c r="U52" s="200">
        <v>59.84</v>
      </c>
      <c r="V52" s="200">
        <v>8.77</v>
      </c>
      <c r="W52" s="200">
        <v>19.64</v>
      </c>
      <c r="X52" s="200">
        <v>62.43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79.56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117.77</v>
      </c>
      <c r="AQ52" s="200">
        <v>38.18</v>
      </c>
      <c r="AR52" s="200">
        <v>47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269.77999999999997</v>
      </c>
      <c r="L53" s="200">
        <v>3.85</v>
      </c>
      <c r="M53" s="200">
        <v>61.44</v>
      </c>
      <c r="N53" s="200">
        <v>24.53</v>
      </c>
      <c r="O53" s="200">
        <v>34.64</v>
      </c>
      <c r="P53" s="200">
        <v>20.350000000000001</v>
      </c>
      <c r="Q53" s="200">
        <v>2.89</v>
      </c>
      <c r="R53" s="200">
        <v>17.940000000000001</v>
      </c>
      <c r="S53" s="200">
        <v>6.83</v>
      </c>
      <c r="T53" s="200">
        <v>0</v>
      </c>
      <c r="U53" s="200">
        <v>59.84</v>
      </c>
      <c r="V53" s="200">
        <v>8.77</v>
      </c>
      <c r="W53" s="200">
        <v>19.64</v>
      </c>
      <c r="X53" s="200">
        <v>62.43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79.56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117.77</v>
      </c>
      <c r="AQ53" s="200">
        <v>38.18</v>
      </c>
      <c r="AR53" s="200">
        <v>47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269.77999999999997</v>
      </c>
      <c r="L54" s="200">
        <v>3.85</v>
      </c>
      <c r="M54" s="200">
        <v>61.44</v>
      </c>
      <c r="N54" s="200">
        <v>24.53</v>
      </c>
      <c r="O54" s="200">
        <v>34.64</v>
      </c>
      <c r="P54" s="200">
        <v>20.350000000000001</v>
      </c>
      <c r="Q54" s="200">
        <v>2.89</v>
      </c>
      <c r="R54" s="200">
        <v>9.64</v>
      </c>
      <c r="S54" s="200">
        <v>6.74</v>
      </c>
      <c r="T54" s="200">
        <v>0</v>
      </c>
      <c r="U54" s="200">
        <v>59.84</v>
      </c>
      <c r="V54" s="200">
        <v>8.77</v>
      </c>
      <c r="W54" s="200">
        <v>19.64</v>
      </c>
      <c r="X54" s="200">
        <v>62.43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79.56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117.77</v>
      </c>
      <c r="AQ54" s="200">
        <v>14.45</v>
      </c>
      <c r="AR54" s="200">
        <v>47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269.77999999999997</v>
      </c>
      <c r="L55" s="200">
        <v>3.85</v>
      </c>
      <c r="M55" s="200">
        <v>61.44</v>
      </c>
      <c r="N55" s="200">
        <v>24.53</v>
      </c>
      <c r="O55" s="200">
        <v>34.64</v>
      </c>
      <c r="P55" s="200">
        <v>20.350000000000001</v>
      </c>
      <c r="Q55" s="200">
        <v>2.89</v>
      </c>
      <c r="R55" s="200">
        <v>9.6300000000000008</v>
      </c>
      <c r="S55" s="200">
        <v>6.74</v>
      </c>
      <c r="T55" s="200">
        <v>0</v>
      </c>
      <c r="U55" s="200">
        <v>59.84</v>
      </c>
      <c r="V55" s="200">
        <v>8.77</v>
      </c>
      <c r="W55" s="200">
        <v>19.64</v>
      </c>
      <c r="X55" s="200">
        <v>62.43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79.7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117.77</v>
      </c>
      <c r="AQ55" s="200">
        <v>14.45</v>
      </c>
      <c r="AR55" s="200">
        <v>47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269.77999999999997</v>
      </c>
      <c r="L56" s="200">
        <v>3.85</v>
      </c>
      <c r="M56" s="200">
        <v>61.44</v>
      </c>
      <c r="N56" s="200">
        <v>24.53</v>
      </c>
      <c r="O56" s="200">
        <v>34.64</v>
      </c>
      <c r="P56" s="200">
        <v>20.350000000000001</v>
      </c>
      <c r="Q56" s="200">
        <v>2.89</v>
      </c>
      <c r="R56" s="200">
        <v>10</v>
      </c>
      <c r="S56" s="200">
        <v>6.75</v>
      </c>
      <c r="T56" s="200">
        <v>0</v>
      </c>
      <c r="U56" s="200">
        <v>59.84</v>
      </c>
      <c r="V56" s="200">
        <v>8.77</v>
      </c>
      <c r="W56" s="200">
        <v>19.64</v>
      </c>
      <c r="X56" s="200">
        <v>62.43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79.7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117.77</v>
      </c>
      <c r="AQ56" s="200">
        <v>14.45</v>
      </c>
      <c r="AR56" s="200">
        <v>47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269.77999999999997</v>
      </c>
      <c r="L57" s="200">
        <v>3.85</v>
      </c>
      <c r="M57" s="200">
        <v>61.44</v>
      </c>
      <c r="N57" s="200">
        <v>24.53</v>
      </c>
      <c r="O57" s="200">
        <v>34.64</v>
      </c>
      <c r="P57" s="200">
        <v>20.350000000000001</v>
      </c>
      <c r="Q57" s="200">
        <v>2.89</v>
      </c>
      <c r="R57" s="200">
        <v>9.1199999999999992</v>
      </c>
      <c r="S57" s="200">
        <v>6.75</v>
      </c>
      <c r="T57" s="200">
        <v>0</v>
      </c>
      <c r="U57" s="200">
        <v>59.84</v>
      </c>
      <c r="V57" s="200">
        <v>8.77</v>
      </c>
      <c r="W57" s="200">
        <v>19.64</v>
      </c>
      <c r="X57" s="200">
        <v>62.43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79.7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117.77</v>
      </c>
      <c r="AQ57" s="200">
        <v>14.45</v>
      </c>
      <c r="AR57" s="200">
        <v>47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269.77999999999997</v>
      </c>
      <c r="L58" s="200">
        <v>3.85</v>
      </c>
      <c r="M58" s="200">
        <v>61.44</v>
      </c>
      <c r="N58" s="200">
        <v>24.53</v>
      </c>
      <c r="O58" s="200">
        <v>34.64</v>
      </c>
      <c r="P58" s="200">
        <v>20.350000000000001</v>
      </c>
      <c r="Q58" s="200">
        <v>2.89</v>
      </c>
      <c r="R58" s="200">
        <v>10</v>
      </c>
      <c r="S58" s="200">
        <v>6.75</v>
      </c>
      <c r="T58" s="200">
        <v>0</v>
      </c>
      <c r="U58" s="200">
        <v>59.84</v>
      </c>
      <c r="V58" s="200">
        <v>8.77</v>
      </c>
      <c r="W58" s="200">
        <v>19.64</v>
      </c>
      <c r="X58" s="200">
        <v>62.43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79.7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117.77</v>
      </c>
      <c r="AQ58" s="200">
        <v>14.45</v>
      </c>
      <c r="AR58" s="200">
        <v>47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269.77999999999997</v>
      </c>
      <c r="L59" s="200">
        <v>3.85</v>
      </c>
      <c r="M59" s="200">
        <v>61.44</v>
      </c>
      <c r="N59" s="200">
        <v>24.53</v>
      </c>
      <c r="O59" s="200">
        <v>34.64</v>
      </c>
      <c r="P59" s="200">
        <v>20.350000000000001</v>
      </c>
      <c r="Q59" s="200">
        <v>2.89</v>
      </c>
      <c r="R59" s="200">
        <v>9.6300000000000008</v>
      </c>
      <c r="S59" s="200">
        <v>6.74</v>
      </c>
      <c r="T59" s="200">
        <v>0</v>
      </c>
      <c r="U59" s="200">
        <v>59.84</v>
      </c>
      <c r="V59" s="200">
        <v>8.75</v>
      </c>
      <c r="W59" s="200">
        <v>19.64</v>
      </c>
      <c r="X59" s="200">
        <v>62.43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79.7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117.77</v>
      </c>
      <c r="AQ59" s="200">
        <v>14.45</v>
      </c>
      <c r="AR59" s="200">
        <v>47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269.77999999999997</v>
      </c>
      <c r="L60" s="200">
        <v>3.85</v>
      </c>
      <c r="M60" s="200">
        <v>61.44</v>
      </c>
      <c r="N60" s="200">
        <v>24.53</v>
      </c>
      <c r="O60" s="200">
        <v>34.64</v>
      </c>
      <c r="P60" s="200">
        <v>20.350000000000001</v>
      </c>
      <c r="Q60" s="200">
        <v>2.89</v>
      </c>
      <c r="R60" s="200">
        <v>9.6300000000000008</v>
      </c>
      <c r="S60" s="200">
        <v>6.74</v>
      </c>
      <c r="T60" s="200">
        <v>0</v>
      </c>
      <c r="U60" s="200">
        <v>59.84</v>
      </c>
      <c r="V60" s="200">
        <v>8.77</v>
      </c>
      <c r="W60" s="200">
        <v>19.64</v>
      </c>
      <c r="X60" s="200">
        <v>62.43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79.7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117.77</v>
      </c>
      <c r="AQ60" s="200">
        <v>14.45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269.77999999999997</v>
      </c>
      <c r="L61" s="200">
        <v>3.85</v>
      </c>
      <c r="M61" s="200">
        <v>61.44</v>
      </c>
      <c r="N61" s="200">
        <v>24.53</v>
      </c>
      <c r="O61" s="200">
        <v>34.64</v>
      </c>
      <c r="P61" s="200">
        <v>20.350000000000001</v>
      </c>
      <c r="Q61" s="200">
        <v>2.89</v>
      </c>
      <c r="R61" s="200">
        <v>9.6300000000000008</v>
      </c>
      <c r="S61" s="200">
        <v>6.74</v>
      </c>
      <c r="T61" s="200">
        <v>0</v>
      </c>
      <c r="U61" s="200">
        <v>59.84</v>
      </c>
      <c r="V61" s="200">
        <v>8.77</v>
      </c>
      <c r="W61" s="200">
        <v>19.64</v>
      </c>
      <c r="X61" s="200">
        <v>62.43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79.7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117.77</v>
      </c>
      <c r="AQ61" s="200">
        <v>14.45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269.77999999999997</v>
      </c>
      <c r="L62" s="200">
        <v>3.85</v>
      </c>
      <c r="M62" s="200">
        <v>61.44</v>
      </c>
      <c r="N62" s="200">
        <v>24.53</v>
      </c>
      <c r="O62" s="200">
        <v>34.64</v>
      </c>
      <c r="P62" s="200">
        <v>20.350000000000001</v>
      </c>
      <c r="Q62" s="200">
        <v>2.89</v>
      </c>
      <c r="R62" s="200">
        <v>9.6300000000000008</v>
      </c>
      <c r="S62" s="200">
        <v>6.74</v>
      </c>
      <c r="T62" s="200">
        <v>0</v>
      </c>
      <c r="U62" s="200">
        <v>59.84</v>
      </c>
      <c r="V62" s="200">
        <v>8.77</v>
      </c>
      <c r="W62" s="200">
        <v>19.64</v>
      </c>
      <c r="X62" s="200">
        <v>62.43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79.7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117.77</v>
      </c>
      <c r="AQ62" s="200">
        <v>14.45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269.77999999999997</v>
      </c>
      <c r="L63" s="200">
        <v>3.85</v>
      </c>
      <c r="M63" s="200">
        <v>61.44</v>
      </c>
      <c r="N63" s="200">
        <v>24.53</v>
      </c>
      <c r="O63" s="200">
        <v>34.64</v>
      </c>
      <c r="P63" s="200">
        <v>20.350000000000001</v>
      </c>
      <c r="Q63" s="200">
        <v>2.89</v>
      </c>
      <c r="R63" s="200">
        <v>9.6300000000000008</v>
      </c>
      <c r="S63" s="200">
        <v>6.74</v>
      </c>
      <c r="T63" s="200">
        <v>0</v>
      </c>
      <c r="U63" s="200">
        <v>59.84</v>
      </c>
      <c r="V63" s="200">
        <v>8.77</v>
      </c>
      <c r="W63" s="200">
        <v>19.64</v>
      </c>
      <c r="X63" s="200">
        <v>62.43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79.7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117.77</v>
      </c>
      <c r="AQ63" s="200">
        <v>14.45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269.77999999999997</v>
      </c>
      <c r="L64" s="200">
        <v>3.85</v>
      </c>
      <c r="M64" s="200">
        <v>61.44</v>
      </c>
      <c r="N64" s="200">
        <v>24.53</v>
      </c>
      <c r="O64" s="200">
        <v>34.64</v>
      </c>
      <c r="P64" s="200">
        <v>20.350000000000001</v>
      </c>
      <c r="Q64" s="200">
        <v>2.89</v>
      </c>
      <c r="R64" s="200">
        <v>9.64</v>
      </c>
      <c r="S64" s="200">
        <v>6.74</v>
      </c>
      <c r="T64" s="200">
        <v>0</v>
      </c>
      <c r="U64" s="200">
        <v>59.84</v>
      </c>
      <c r="V64" s="200">
        <v>8.77</v>
      </c>
      <c r="W64" s="200">
        <v>19.64</v>
      </c>
      <c r="X64" s="200">
        <v>62.43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79.7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117.77</v>
      </c>
      <c r="AQ64" s="200">
        <v>14.45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269.77999999999997</v>
      </c>
      <c r="L65" s="200">
        <v>3.85</v>
      </c>
      <c r="M65" s="200">
        <v>61.44</v>
      </c>
      <c r="N65" s="200">
        <v>24.53</v>
      </c>
      <c r="O65" s="200">
        <v>34.64</v>
      </c>
      <c r="P65" s="200">
        <v>20.350000000000001</v>
      </c>
      <c r="Q65" s="200">
        <v>2.89</v>
      </c>
      <c r="R65" s="200">
        <v>9.64</v>
      </c>
      <c r="S65" s="200">
        <v>6.74</v>
      </c>
      <c r="T65" s="200">
        <v>0</v>
      </c>
      <c r="U65" s="200">
        <v>59.84</v>
      </c>
      <c r="V65" s="200">
        <v>8.77</v>
      </c>
      <c r="W65" s="200">
        <v>19.64</v>
      </c>
      <c r="X65" s="200">
        <v>62.43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79.7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117.77</v>
      </c>
      <c r="AQ65" s="200">
        <v>14.45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269.77999999999997</v>
      </c>
      <c r="L66" s="200">
        <v>3.85</v>
      </c>
      <c r="M66" s="200">
        <v>61.44</v>
      </c>
      <c r="N66" s="200">
        <v>24.53</v>
      </c>
      <c r="O66" s="200">
        <v>34.64</v>
      </c>
      <c r="P66" s="200">
        <v>20.350000000000001</v>
      </c>
      <c r="Q66" s="200">
        <v>2.89</v>
      </c>
      <c r="R66" s="200">
        <v>9.64</v>
      </c>
      <c r="S66" s="200">
        <v>6.74</v>
      </c>
      <c r="T66" s="200">
        <v>0</v>
      </c>
      <c r="U66" s="200">
        <v>59.84</v>
      </c>
      <c r="V66" s="200">
        <v>8.77</v>
      </c>
      <c r="W66" s="200">
        <v>19.64</v>
      </c>
      <c r="X66" s="200">
        <v>62.43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79.7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117.77</v>
      </c>
      <c r="AQ66" s="200">
        <v>14.45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317.95999999999998</v>
      </c>
      <c r="L67" s="200">
        <v>6.05</v>
      </c>
      <c r="M67" s="200">
        <v>61.44</v>
      </c>
      <c r="N67" s="200">
        <v>24.53</v>
      </c>
      <c r="O67" s="200">
        <v>34.64</v>
      </c>
      <c r="P67" s="200">
        <v>20.350000000000001</v>
      </c>
      <c r="Q67" s="200">
        <v>4.6100000000000003</v>
      </c>
      <c r="R67" s="200">
        <v>17.940000000000001</v>
      </c>
      <c r="S67" s="200">
        <v>11.17</v>
      </c>
      <c r="T67" s="200">
        <v>0</v>
      </c>
      <c r="U67" s="200">
        <v>59.84</v>
      </c>
      <c r="V67" s="200">
        <v>8.77</v>
      </c>
      <c r="W67" s="200">
        <v>19.64</v>
      </c>
      <c r="X67" s="200">
        <v>62.43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79.7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117.77</v>
      </c>
      <c r="AQ67" s="200">
        <v>38.17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365.69</v>
      </c>
      <c r="L68" s="200">
        <v>6.05</v>
      </c>
      <c r="M68" s="200">
        <v>61.44</v>
      </c>
      <c r="N68" s="200">
        <v>24.53</v>
      </c>
      <c r="O68" s="200">
        <v>34.64</v>
      </c>
      <c r="P68" s="200">
        <v>20.350000000000001</v>
      </c>
      <c r="Q68" s="200">
        <v>4.62</v>
      </c>
      <c r="R68" s="200">
        <v>17.940000000000001</v>
      </c>
      <c r="S68" s="200">
        <v>11.13</v>
      </c>
      <c r="T68" s="200">
        <v>0</v>
      </c>
      <c r="U68" s="200">
        <v>59.84</v>
      </c>
      <c r="V68" s="200">
        <v>8.77</v>
      </c>
      <c r="W68" s="200">
        <v>19.64</v>
      </c>
      <c r="X68" s="200">
        <v>62.43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79.7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117.77</v>
      </c>
      <c r="AQ68" s="200">
        <v>38.18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413.58</v>
      </c>
      <c r="L69" s="200">
        <v>6.05</v>
      </c>
      <c r="M69" s="200">
        <v>61.44</v>
      </c>
      <c r="N69" s="200">
        <v>24.53</v>
      </c>
      <c r="O69" s="200">
        <v>34.64</v>
      </c>
      <c r="P69" s="200">
        <v>20.350000000000001</v>
      </c>
      <c r="Q69" s="200">
        <v>4.6100000000000003</v>
      </c>
      <c r="R69" s="200">
        <v>17.940000000000001</v>
      </c>
      <c r="S69" s="200">
        <v>11.17</v>
      </c>
      <c r="T69" s="200">
        <v>0</v>
      </c>
      <c r="U69" s="200">
        <v>59.84</v>
      </c>
      <c r="V69" s="200">
        <v>8.77</v>
      </c>
      <c r="W69" s="200">
        <v>19.64</v>
      </c>
      <c r="X69" s="200">
        <v>62.43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75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117.77</v>
      </c>
      <c r="AQ69" s="200">
        <v>38.17</v>
      </c>
      <c r="AR69" s="200">
        <v>47.5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462.48</v>
      </c>
      <c r="L70" s="200">
        <v>6.05</v>
      </c>
      <c r="M70" s="200">
        <v>61.44</v>
      </c>
      <c r="N70" s="200">
        <v>24.53</v>
      </c>
      <c r="O70" s="200">
        <v>34.64</v>
      </c>
      <c r="P70" s="200">
        <v>20.350000000000001</v>
      </c>
      <c r="Q70" s="200">
        <v>4.6100000000000003</v>
      </c>
      <c r="R70" s="200">
        <v>17.940000000000001</v>
      </c>
      <c r="S70" s="200">
        <v>11.17</v>
      </c>
      <c r="T70" s="200">
        <v>0</v>
      </c>
      <c r="U70" s="200">
        <v>59.84</v>
      </c>
      <c r="V70" s="200">
        <v>8.77</v>
      </c>
      <c r="W70" s="200">
        <v>19.64</v>
      </c>
      <c r="X70" s="200">
        <v>62.43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75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117.77</v>
      </c>
      <c r="AQ70" s="200">
        <v>38.17</v>
      </c>
      <c r="AR70" s="200">
        <v>47.5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488.19</v>
      </c>
      <c r="L71" s="200">
        <v>6.05</v>
      </c>
      <c r="M71" s="200">
        <v>61.44</v>
      </c>
      <c r="N71" s="200">
        <v>24.53</v>
      </c>
      <c r="O71" s="200">
        <v>34.64</v>
      </c>
      <c r="P71" s="200">
        <v>20.350000000000001</v>
      </c>
      <c r="Q71" s="200">
        <v>4.6100000000000003</v>
      </c>
      <c r="R71" s="200">
        <v>17.940000000000001</v>
      </c>
      <c r="S71" s="200">
        <v>11.17</v>
      </c>
      <c r="T71" s="200">
        <v>0</v>
      </c>
      <c r="U71" s="200">
        <v>59.84</v>
      </c>
      <c r="V71" s="200">
        <v>8.77</v>
      </c>
      <c r="W71" s="200">
        <v>19.64</v>
      </c>
      <c r="X71" s="200">
        <v>62.43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99.61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117.77</v>
      </c>
      <c r="AQ71" s="200">
        <v>38.17</v>
      </c>
      <c r="AR71" s="200">
        <v>26.75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488.39</v>
      </c>
      <c r="L72" s="200">
        <v>6.05</v>
      </c>
      <c r="M72" s="200">
        <v>61.44</v>
      </c>
      <c r="N72" s="200">
        <v>24.53</v>
      </c>
      <c r="O72" s="200">
        <v>34.64</v>
      </c>
      <c r="P72" s="200">
        <v>20.350000000000001</v>
      </c>
      <c r="Q72" s="200">
        <v>4.6100000000000003</v>
      </c>
      <c r="R72" s="200">
        <v>17.940000000000001</v>
      </c>
      <c r="S72" s="200">
        <v>11.17</v>
      </c>
      <c r="T72" s="200">
        <v>0</v>
      </c>
      <c r="U72" s="200">
        <v>59.84</v>
      </c>
      <c r="V72" s="200">
        <v>8.77</v>
      </c>
      <c r="W72" s="200">
        <v>19.64</v>
      </c>
      <c r="X72" s="200">
        <v>62.43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99.61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117.77</v>
      </c>
      <c r="AQ72" s="200">
        <v>38.17</v>
      </c>
      <c r="AR72" s="200">
        <v>14.39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488.4</v>
      </c>
      <c r="L73" s="200">
        <v>6.05</v>
      </c>
      <c r="M73" s="200">
        <v>61.44</v>
      </c>
      <c r="N73" s="200">
        <v>24.53</v>
      </c>
      <c r="O73" s="200">
        <v>34.64</v>
      </c>
      <c r="P73" s="200">
        <v>20.350000000000001</v>
      </c>
      <c r="Q73" s="200">
        <v>4.6100000000000003</v>
      </c>
      <c r="R73" s="200">
        <v>17.940000000000001</v>
      </c>
      <c r="S73" s="200">
        <v>11.17</v>
      </c>
      <c r="T73" s="200">
        <v>0</v>
      </c>
      <c r="U73" s="200">
        <v>59.84</v>
      </c>
      <c r="V73" s="200">
        <v>8.77</v>
      </c>
      <c r="W73" s="200">
        <v>19.64</v>
      </c>
      <c r="X73" s="200">
        <v>62.43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99.61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117.77</v>
      </c>
      <c r="AQ73" s="200">
        <v>38.17</v>
      </c>
      <c r="AR73" s="200">
        <v>5.65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488.19</v>
      </c>
      <c r="L74" s="200">
        <v>6.05</v>
      </c>
      <c r="M74" s="200">
        <v>61.44</v>
      </c>
      <c r="N74" s="200">
        <v>24.53</v>
      </c>
      <c r="O74" s="200">
        <v>34.64</v>
      </c>
      <c r="P74" s="200">
        <v>20.350000000000001</v>
      </c>
      <c r="Q74" s="200">
        <v>4.6100000000000003</v>
      </c>
      <c r="R74" s="200">
        <v>17.940000000000001</v>
      </c>
      <c r="S74" s="200">
        <v>11.17</v>
      </c>
      <c r="T74" s="200">
        <v>0</v>
      </c>
      <c r="U74" s="200">
        <v>59.84</v>
      </c>
      <c r="V74" s="200">
        <v>8.77</v>
      </c>
      <c r="W74" s="200">
        <v>19.64</v>
      </c>
      <c r="X74" s="200">
        <v>62.43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99.61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117.77</v>
      </c>
      <c r="AQ74" s="200">
        <v>38.17</v>
      </c>
      <c r="AR74" s="200">
        <v>1.1100000000000001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488.4</v>
      </c>
      <c r="L75" s="200">
        <v>6.05</v>
      </c>
      <c r="M75" s="200">
        <v>61.44</v>
      </c>
      <c r="N75" s="200">
        <v>24.53</v>
      </c>
      <c r="O75" s="200">
        <v>34.64</v>
      </c>
      <c r="P75" s="200">
        <v>20.350000000000001</v>
      </c>
      <c r="Q75" s="200">
        <v>4.6100000000000003</v>
      </c>
      <c r="R75" s="200">
        <v>17.940000000000001</v>
      </c>
      <c r="S75" s="200">
        <v>11.17</v>
      </c>
      <c r="T75" s="200">
        <v>0</v>
      </c>
      <c r="U75" s="200">
        <v>59.84</v>
      </c>
      <c r="V75" s="200">
        <v>8.77</v>
      </c>
      <c r="W75" s="200">
        <v>19.64</v>
      </c>
      <c r="X75" s="200">
        <v>62.43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99.61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117.77</v>
      </c>
      <c r="AQ75" s="200">
        <v>38.17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488.19</v>
      </c>
      <c r="L76" s="200">
        <v>6.05</v>
      </c>
      <c r="M76" s="200">
        <v>61.44</v>
      </c>
      <c r="N76" s="200">
        <v>24.53</v>
      </c>
      <c r="O76" s="200">
        <v>34.64</v>
      </c>
      <c r="P76" s="200">
        <v>20.350000000000001</v>
      </c>
      <c r="Q76" s="200">
        <v>4.6100000000000003</v>
      </c>
      <c r="R76" s="200">
        <v>17.940000000000001</v>
      </c>
      <c r="S76" s="200">
        <v>11.17</v>
      </c>
      <c r="T76" s="200">
        <v>0</v>
      </c>
      <c r="U76" s="200">
        <v>59.84</v>
      </c>
      <c r="V76" s="200">
        <v>8.77</v>
      </c>
      <c r="W76" s="200">
        <v>19.64</v>
      </c>
      <c r="X76" s="200">
        <v>62.43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99.61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117.77</v>
      </c>
      <c r="AQ76" s="200">
        <v>38.17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488.19</v>
      </c>
      <c r="L77" s="200">
        <v>6.05</v>
      </c>
      <c r="M77" s="200">
        <v>61.44</v>
      </c>
      <c r="N77" s="200">
        <v>24.53</v>
      </c>
      <c r="O77" s="200">
        <v>34.64</v>
      </c>
      <c r="P77" s="200">
        <v>20.350000000000001</v>
      </c>
      <c r="Q77" s="200">
        <v>4.6100000000000003</v>
      </c>
      <c r="R77" s="200">
        <v>17.940000000000001</v>
      </c>
      <c r="S77" s="200">
        <v>11.17</v>
      </c>
      <c r="T77" s="200">
        <v>0</v>
      </c>
      <c r="U77" s="200">
        <v>59.84</v>
      </c>
      <c r="V77" s="200">
        <v>8.77</v>
      </c>
      <c r="W77" s="200">
        <v>19.64</v>
      </c>
      <c r="X77" s="200">
        <v>62.43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102.56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117.77</v>
      </c>
      <c r="AQ77" s="200">
        <v>38.17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488.19</v>
      </c>
      <c r="L78" s="200">
        <v>6.05</v>
      </c>
      <c r="M78" s="200">
        <v>61.44</v>
      </c>
      <c r="N78" s="200">
        <v>24.53</v>
      </c>
      <c r="O78" s="200">
        <v>34.64</v>
      </c>
      <c r="P78" s="200">
        <v>20.350000000000001</v>
      </c>
      <c r="Q78" s="200">
        <v>4.6100000000000003</v>
      </c>
      <c r="R78" s="200">
        <v>17.940000000000001</v>
      </c>
      <c r="S78" s="200">
        <v>11.17</v>
      </c>
      <c r="T78" s="200">
        <v>0</v>
      </c>
      <c r="U78" s="200">
        <v>59.84</v>
      </c>
      <c r="V78" s="200">
        <v>8.77</v>
      </c>
      <c r="W78" s="200">
        <v>19.64</v>
      </c>
      <c r="X78" s="200">
        <v>62.43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102.56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117.77</v>
      </c>
      <c r="AQ78" s="200">
        <v>38.17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488.19</v>
      </c>
      <c r="L79" s="200">
        <v>6.05</v>
      </c>
      <c r="M79" s="200">
        <v>61.44</v>
      </c>
      <c r="N79" s="200">
        <v>24.53</v>
      </c>
      <c r="O79" s="200">
        <v>34.64</v>
      </c>
      <c r="P79" s="200">
        <v>20.350000000000001</v>
      </c>
      <c r="Q79" s="200">
        <v>4.6100000000000003</v>
      </c>
      <c r="R79" s="200">
        <v>17.940000000000001</v>
      </c>
      <c r="S79" s="200">
        <v>11.17</v>
      </c>
      <c r="T79" s="200">
        <v>0</v>
      </c>
      <c r="U79" s="200">
        <v>59.84</v>
      </c>
      <c r="V79" s="200">
        <v>8.77</v>
      </c>
      <c r="W79" s="200">
        <v>19.64</v>
      </c>
      <c r="X79" s="200">
        <v>62.43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102.56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117.77</v>
      </c>
      <c r="AQ79" s="200">
        <v>38.17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488.19</v>
      </c>
      <c r="L80" s="200">
        <v>6.05</v>
      </c>
      <c r="M80" s="200">
        <v>61.44</v>
      </c>
      <c r="N80" s="200">
        <v>24.53</v>
      </c>
      <c r="O80" s="200">
        <v>34.64</v>
      </c>
      <c r="P80" s="200">
        <v>20.350000000000001</v>
      </c>
      <c r="Q80" s="200">
        <v>4.6100000000000003</v>
      </c>
      <c r="R80" s="200">
        <v>17.940000000000001</v>
      </c>
      <c r="S80" s="200">
        <v>11.17</v>
      </c>
      <c r="T80" s="200">
        <v>0</v>
      </c>
      <c r="U80" s="200">
        <v>59.84</v>
      </c>
      <c r="V80" s="200">
        <v>8.77</v>
      </c>
      <c r="W80" s="200">
        <v>19.64</v>
      </c>
      <c r="X80" s="200">
        <v>62.43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102.56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117.77</v>
      </c>
      <c r="AQ80" s="200">
        <v>38.17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488.19</v>
      </c>
      <c r="L81" s="200">
        <v>6.05</v>
      </c>
      <c r="M81" s="200">
        <v>61.44</v>
      </c>
      <c r="N81" s="200">
        <v>24.53</v>
      </c>
      <c r="O81" s="200">
        <v>34.64</v>
      </c>
      <c r="P81" s="200">
        <v>20.350000000000001</v>
      </c>
      <c r="Q81" s="200">
        <v>4.6100000000000003</v>
      </c>
      <c r="R81" s="200">
        <v>17.940000000000001</v>
      </c>
      <c r="S81" s="200">
        <v>11.17</v>
      </c>
      <c r="T81" s="200">
        <v>0</v>
      </c>
      <c r="U81" s="200">
        <v>59.84</v>
      </c>
      <c r="V81" s="200">
        <v>8.77</v>
      </c>
      <c r="W81" s="200">
        <v>19.64</v>
      </c>
      <c r="X81" s="200">
        <v>62.43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102.56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117.77</v>
      </c>
      <c r="AQ81" s="200">
        <v>38.17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488.19</v>
      </c>
      <c r="L82" s="200">
        <v>6.05</v>
      </c>
      <c r="M82" s="200">
        <v>61.44</v>
      </c>
      <c r="N82" s="200">
        <v>24.53</v>
      </c>
      <c r="O82" s="200">
        <v>34.64</v>
      </c>
      <c r="P82" s="200">
        <v>20.350000000000001</v>
      </c>
      <c r="Q82" s="200">
        <v>4.6100000000000003</v>
      </c>
      <c r="R82" s="200">
        <v>17.940000000000001</v>
      </c>
      <c r="S82" s="200">
        <v>11.17</v>
      </c>
      <c r="T82" s="200">
        <v>0</v>
      </c>
      <c r="U82" s="200">
        <v>59.84</v>
      </c>
      <c r="V82" s="200">
        <v>8.77</v>
      </c>
      <c r="W82" s="200">
        <v>19.64</v>
      </c>
      <c r="X82" s="200">
        <v>62.43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102.56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117.77</v>
      </c>
      <c r="AQ82" s="200">
        <v>38.17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488.4</v>
      </c>
      <c r="L83" s="200">
        <v>6.05</v>
      </c>
      <c r="M83" s="200">
        <v>61.44</v>
      </c>
      <c r="N83" s="200">
        <v>24.53</v>
      </c>
      <c r="O83" s="200">
        <v>34.64</v>
      </c>
      <c r="P83" s="200">
        <v>21.1</v>
      </c>
      <c r="Q83" s="200">
        <v>4.6100000000000003</v>
      </c>
      <c r="R83" s="200">
        <v>17.940000000000001</v>
      </c>
      <c r="S83" s="200">
        <v>11.17</v>
      </c>
      <c r="T83" s="200">
        <v>0</v>
      </c>
      <c r="U83" s="200">
        <v>59.84</v>
      </c>
      <c r="V83" s="200">
        <v>8.77</v>
      </c>
      <c r="W83" s="200">
        <v>19.64</v>
      </c>
      <c r="X83" s="200">
        <v>62.43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99.61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117.77</v>
      </c>
      <c r="AQ83" s="200">
        <v>38.17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488.39</v>
      </c>
      <c r="L84" s="200">
        <v>6.05</v>
      </c>
      <c r="M84" s="200">
        <v>61.44</v>
      </c>
      <c r="N84" s="200">
        <v>24.53</v>
      </c>
      <c r="O84" s="200">
        <v>34.64</v>
      </c>
      <c r="P84" s="200">
        <v>21.21</v>
      </c>
      <c r="Q84" s="200">
        <v>4.6100000000000003</v>
      </c>
      <c r="R84" s="200">
        <v>17.940000000000001</v>
      </c>
      <c r="S84" s="200">
        <v>11.17</v>
      </c>
      <c r="T84" s="200">
        <v>0</v>
      </c>
      <c r="U84" s="200">
        <v>59.84</v>
      </c>
      <c r="V84" s="200">
        <v>8.77</v>
      </c>
      <c r="W84" s="200">
        <v>19.64</v>
      </c>
      <c r="X84" s="200">
        <v>62.43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99.61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117.77</v>
      </c>
      <c r="AQ84" s="200">
        <v>38.17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488.4</v>
      </c>
      <c r="L85" s="200">
        <v>6.05</v>
      </c>
      <c r="M85" s="200">
        <v>61.44</v>
      </c>
      <c r="N85" s="200">
        <v>24.53</v>
      </c>
      <c r="O85" s="200">
        <v>34.64</v>
      </c>
      <c r="P85" s="200">
        <v>21.21</v>
      </c>
      <c r="Q85" s="200">
        <v>4.6100000000000003</v>
      </c>
      <c r="R85" s="200">
        <v>17.940000000000001</v>
      </c>
      <c r="S85" s="200">
        <v>11.17</v>
      </c>
      <c r="T85" s="200">
        <v>0</v>
      </c>
      <c r="U85" s="200">
        <v>59.84</v>
      </c>
      <c r="V85" s="200">
        <v>8.77</v>
      </c>
      <c r="W85" s="200">
        <v>19.64</v>
      </c>
      <c r="X85" s="200">
        <v>62.43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75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117.77</v>
      </c>
      <c r="AQ85" s="200">
        <v>38.17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488.4</v>
      </c>
      <c r="L86" s="200">
        <v>6.05</v>
      </c>
      <c r="M86" s="200">
        <v>61.44</v>
      </c>
      <c r="N86" s="200">
        <v>24.53</v>
      </c>
      <c r="O86" s="200">
        <v>34.64</v>
      </c>
      <c r="P86" s="200">
        <v>21.21</v>
      </c>
      <c r="Q86" s="200">
        <v>4.6100000000000003</v>
      </c>
      <c r="R86" s="200">
        <v>17.940000000000001</v>
      </c>
      <c r="S86" s="200">
        <v>11.17</v>
      </c>
      <c r="T86" s="200">
        <v>0</v>
      </c>
      <c r="U86" s="200">
        <v>59.84</v>
      </c>
      <c r="V86" s="200">
        <v>8.77</v>
      </c>
      <c r="W86" s="200">
        <v>19.64</v>
      </c>
      <c r="X86" s="200">
        <v>62.43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75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117.77</v>
      </c>
      <c r="AQ86" s="200">
        <v>38.17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445.14</v>
      </c>
      <c r="L87" s="200">
        <v>6.05</v>
      </c>
      <c r="M87" s="200">
        <v>61.44</v>
      </c>
      <c r="N87" s="200">
        <v>24.53</v>
      </c>
      <c r="O87" s="200">
        <v>34.64</v>
      </c>
      <c r="P87" s="200">
        <v>21.21</v>
      </c>
      <c r="Q87" s="200">
        <v>4.62</v>
      </c>
      <c r="R87" s="200">
        <v>17.940000000000001</v>
      </c>
      <c r="S87" s="200">
        <v>11.17</v>
      </c>
      <c r="T87" s="200">
        <v>0</v>
      </c>
      <c r="U87" s="200">
        <v>59.84</v>
      </c>
      <c r="V87" s="200">
        <v>8.77</v>
      </c>
      <c r="W87" s="200">
        <v>19.64</v>
      </c>
      <c r="X87" s="200">
        <v>62.43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81.96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117.77</v>
      </c>
      <c r="AQ87" s="200">
        <v>38.18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447.07</v>
      </c>
      <c r="L88" s="200">
        <v>6.05</v>
      </c>
      <c r="M88" s="200">
        <v>61.44</v>
      </c>
      <c r="N88" s="200">
        <v>24.53</v>
      </c>
      <c r="O88" s="200">
        <v>34.64</v>
      </c>
      <c r="P88" s="200">
        <v>21.21</v>
      </c>
      <c r="Q88" s="200">
        <v>4.6100000000000003</v>
      </c>
      <c r="R88" s="200">
        <v>17.940000000000001</v>
      </c>
      <c r="S88" s="200">
        <v>11.17</v>
      </c>
      <c r="T88" s="200">
        <v>0</v>
      </c>
      <c r="U88" s="200">
        <v>59.84</v>
      </c>
      <c r="V88" s="200">
        <v>8.77</v>
      </c>
      <c r="W88" s="200">
        <v>19.64</v>
      </c>
      <c r="X88" s="200">
        <v>62.43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81.96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117.77</v>
      </c>
      <c r="AQ88" s="200">
        <v>38.46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487.53</v>
      </c>
      <c r="L89" s="200">
        <v>5.78</v>
      </c>
      <c r="M89" s="200">
        <v>61.44</v>
      </c>
      <c r="N89" s="200">
        <v>24.53</v>
      </c>
      <c r="O89" s="200">
        <v>34.64</v>
      </c>
      <c r="P89" s="200">
        <v>21.21</v>
      </c>
      <c r="Q89" s="200">
        <v>4.62</v>
      </c>
      <c r="R89" s="200">
        <v>17.940000000000001</v>
      </c>
      <c r="S89" s="200">
        <v>11.16</v>
      </c>
      <c r="T89" s="200">
        <v>0</v>
      </c>
      <c r="U89" s="200">
        <v>59.84</v>
      </c>
      <c r="V89" s="200">
        <v>8.77</v>
      </c>
      <c r="W89" s="200">
        <v>19.64</v>
      </c>
      <c r="X89" s="200">
        <v>62.43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83.76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117.77</v>
      </c>
      <c r="AQ89" s="200">
        <v>38.17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487.53</v>
      </c>
      <c r="L90" s="200">
        <v>5.78</v>
      </c>
      <c r="M90" s="200">
        <v>61.44</v>
      </c>
      <c r="N90" s="200">
        <v>24.53</v>
      </c>
      <c r="O90" s="200">
        <v>34.64</v>
      </c>
      <c r="P90" s="200">
        <v>21.21</v>
      </c>
      <c r="Q90" s="200">
        <v>4.62</v>
      </c>
      <c r="R90" s="200">
        <v>17.940000000000001</v>
      </c>
      <c r="S90" s="200">
        <v>11.16</v>
      </c>
      <c r="T90" s="200">
        <v>0</v>
      </c>
      <c r="U90" s="200">
        <v>59.84</v>
      </c>
      <c r="V90" s="200">
        <v>8.77</v>
      </c>
      <c r="W90" s="200">
        <v>19.64</v>
      </c>
      <c r="X90" s="200">
        <v>62.43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83.76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117.77</v>
      </c>
      <c r="AQ90" s="200">
        <v>38.17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487.53</v>
      </c>
      <c r="L91" s="200">
        <v>5.78</v>
      </c>
      <c r="M91" s="200">
        <v>61.44</v>
      </c>
      <c r="N91" s="200">
        <v>24.53</v>
      </c>
      <c r="O91" s="200">
        <v>34.64</v>
      </c>
      <c r="P91" s="200">
        <v>21.21</v>
      </c>
      <c r="Q91" s="200">
        <v>4.62</v>
      </c>
      <c r="R91" s="200">
        <v>17.940000000000001</v>
      </c>
      <c r="S91" s="200">
        <v>11.16</v>
      </c>
      <c r="T91" s="200">
        <v>0</v>
      </c>
      <c r="U91" s="200">
        <v>59.84</v>
      </c>
      <c r="V91" s="200">
        <v>8.77</v>
      </c>
      <c r="W91" s="200">
        <v>19.64</v>
      </c>
      <c r="X91" s="200">
        <v>62.43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83.76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117.77</v>
      </c>
      <c r="AQ91" s="200">
        <v>38.17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487.53</v>
      </c>
      <c r="L92" s="200">
        <v>5.78</v>
      </c>
      <c r="M92" s="200">
        <v>61.44</v>
      </c>
      <c r="N92" s="200">
        <v>24.53</v>
      </c>
      <c r="O92" s="200">
        <v>34.64</v>
      </c>
      <c r="P92" s="200">
        <v>21.21</v>
      </c>
      <c r="Q92" s="200">
        <v>4.62</v>
      </c>
      <c r="R92" s="200">
        <v>17.940000000000001</v>
      </c>
      <c r="S92" s="200">
        <v>11.16</v>
      </c>
      <c r="T92" s="200">
        <v>0</v>
      </c>
      <c r="U92" s="200">
        <v>59.84</v>
      </c>
      <c r="V92" s="200">
        <v>8.77</v>
      </c>
      <c r="W92" s="200">
        <v>19.64</v>
      </c>
      <c r="X92" s="200">
        <v>62.43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83.76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117.77</v>
      </c>
      <c r="AQ92" s="200">
        <v>38.17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487.53</v>
      </c>
      <c r="L93" s="200">
        <v>5.78</v>
      </c>
      <c r="M93" s="200">
        <v>61.44</v>
      </c>
      <c r="N93" s="200">
        <v>24.53</v>
      </c>
      <c r="O93" s="200">
        <v>34.64</v>
      </c>
      <c r="P93" s="200">
        <v>21.21</v>
      </c>
      <c r="Q93" s="200">
        <v>4.62</v>
      </c>
      <c r="R93" s="200">
        <v>17.940000000000001</v>
      </c>
      <c r="S93" s="200">
        <v>11.16</v>
      </c>
      <c r="T93" s="200">
        <v>0</v>
      </c>
      <c r="U93" s="200">
        <v>59.84</v>
      </c>
      <c r="V93" s="200">
        <v>8.77</v>
      </c>
      <c r="W93" s="200">
        <v>19.64</v>
      </c>
      <c r="X93" s="200">
        <v>62.43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83.76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117.77</v>
      </c>
      <c r="AQ93" s="200">
        <v>38.17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487.53</v>
      </c>
      <c r="L94" s="200">
        <v>5.78</v>
      </c>
      <c r="M94" s="200">
        <v>61.44</v>
      </c>
      <c r="N94" s="200">
        <v>24.53</v>
      </c>
      <c r="O94" s="200">
        <v>34.64</v>
      </c>
      <c r="P94" s="200">
        <v>21.21</v>
      </c>
      <c r="Q94" s="200">
        <v>4.62</v>
      </c>
      <c r="R94" s="200">
        <v>17.940000000000001</v>
      </c>
      <c r="S94" s="200">
        <v>11.16</v>
      </c>
      <c r="T94" s="200">
        <v>0</v>
      </c>
      <c r="U94" s="200">
        <v>59.84</v>
      </c>
      <c r="V94" s="200">
        <v>8.77</v>
      </c>
      <c r="W94" s="200">
        <v>19.64</v>
      </c>
      <c r="X94" s="200">
        <v>62.43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83.76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117.77</v>
      </c>
      <c r="AQ94" s="200">
        <v>38.17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429.72</v>
      </c>
      <c r="L95" s="200">
        <v>3.85</v>
      </c>
      <c r="M95" s="200">
        <v>61.44</v>
      </c>
      <c r="N95" s="200">
        <v>24.53</v>
      </c>
      <c r="O95" s="200">
        <v>34.64</v>
      </c>
      <c r="P95" s="200">
        <v>21.21</v>
      </c>
      <c r="Q95" s="200">
        <v>2.89</v>
      </c>
      <c r="R95" s="200">
        <v>17.940000000000001</v>
      </c>
      <c r="S95" s="200">
        <v>6.76</v>
      </c>
      <c r="T95" s="200">
        <v>0</v>
      </c>
      <c r="U95" s="200">
        <v>59.84</v>
      </c>
      <c r="V95" s="200">
        <v>8.77</v>
      </c>
      <c r="W95" s="200">
        <v>19.64</v>
      </c>
      <c r="X95" s="200">
        <v>62.43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83.76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117.77</v>
      </c>
      <c r="AQ95" s="200">
        <v>38.17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349.75</v>
      </c>
      <c r="L96" s="200">
        <v>3.85</v>
      </c>
      <c r="M96" s="200">
        <v>61.44</v>
      </c>
      <c r="N96" s="200">
        <v>24.53</v>
      </c>
      <c r="O96" s="200">
        <v>34.64</v>
      </c>
      <c r="P96" s="200">
        <v>21.21</v>
      </c>
      <c r="Q96" s="200">
        <v>2.89</v>
      </c>
      <c r="R96" s="200">
        <v>17.940000000000001</v>
      </c>
      <c r="S96" s="200">
        <v>6.74</v>
      </c>
      <c r="T96" s="200">
        <v>0</v>
      </c>
      <c r="U96" s="200">
        <v>59.84</v>
      </c>
      <c r="V96" s="200">
        <v>8.77</v>
      </c>
      <c r="W96" s="200">
        <v>19.64</v>
      </c>
      <c r="X96" s="200">
        <v>62.43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83.76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117.77</v>
      </c>
      <c r="AQ96" s="200">
        <v>38.17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299.64999999999998</v>
      </c>
      <c r="L97" s="200">
        <v>3.85</v>
      </c>
      <c r="M97" s="200">
        <v>61.44</v>
      </c>
      <c r="N97" s="200">
        <v>24.53</v>
      </c>
      <c r="O97" s="200">
        <v>34.64</v>
      </c>
      <c r="P97" s="200">
        <v>22.71</v>
      </c>
      <c r="Q97" s="200">
        <v>2.89</v>
      </c>
      <c r="R97" s="200">
        <v>17.940000000000001</v>
      </c>
      <c r="S97" s="200">
        <v>6.74</v>
      </c>
      <c r="T97" s="200">
        <v>0</v>
      </c>
      <c r="U97" s="200">
        <v>59.84</v>
      </c>
      <c r="V97" s="200">
        <v>8.77</v>
      </c>
      <c r="W97" s="200">
        <v>19.64</v>
      </c>
      <c r="X97" s="200">
        <v>62.43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83.76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117.77</v>
      </c>
      <c r="AQ97" s="200">
        <v>19.27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269.77999999999997</v>
      </c>
      <c r="L98" s="200">
        <v>3.85</v>
      </c>
      <c r="M98" s="200">
        <v>61.44</v>
      </c>
      <c r="N98" s="200">
        <v>24.53</v>
      </c>
      <c r="O98" s="200">
        <v>34.64</v>
      </c>
      <c r="P98" s="200">
        <v>23.34</v>
      </c>
      <c r="Q98" s="200">
        <v>2.89</v>
      </c>
      <c r="R98" s="200">
        <v>9.64</v>
      </c>
      <c r="S98" s="200">
        <v>6.74</v>
      </c>
      <c r="T98" s="200">
        <v>0</v>
      </c>
      <c r="U98" s="200">
        <v>59.84</v>
      </c>
      <c r="V98" s="200">
        <v>8.77</v>
      </c>
      <c r="W98" s="200">
        <v>19.64</v>
      </c>
      <c r="X98" s="200">
        <v>62.43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83.76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117.77</v>
      </c>
      <c r="AQ98" s="200">
        <v>14.45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9.1717249999999932</v>
      </c>
      <c r="L99">
        <f t="shared" si="0"/>
        <v>0.12226000000000016</v>
      </c>
      <c r="M99">
        <f t="shared" si="0"/>
        <v>1.4745599999999979</v>
      </c>
      <c r="N99">
        <f t="shared" si="0"/>
        <v>0.84322000000000286</v>
      </c>
      <c r="O99">
        <f t="shared" si="0"/>
        <v>0.83135749999999953</v>
      </c>
      <c r="P99">
        <f t="shared" si="0"/>
        <v>0.5256874999999992</v>
      </c>
      <c r="Q99">
        <f t="shared" si="0"/>
        <v>9.3442500000000053E-2</v>
      </c>
      <c r="R99">
        <f t="shared" si="0"/>
        <v>0.35804000000000058</v>
      </c>
      <c r="S99">
        <f t="shared" si="0"/>
        <v>0.22348249999999981</v>
      </c>
      <c r="T99">
        <f t="shared" si="0"/>
        <v>0</v>
      </c>
      <c r="U99">
        <f t="shared" si="0"/>
        <v>1.4361600000000019</v>
      </c>
      <c r="V99">
        <f t="shared" si="0"/>
        <v>0.19072499999999976</v>
      </c>
      <c r="W99">
        <f t="shared" si="0"/>
        <v>0.4261600000000007</v>
      </c>
      <c r="X99">
        <f t="shared" si="0"/>
        <v>1.3756575000000004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2.0822800000000004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2.518917500000005</v>
      </c>
      <c r="AQ99">
        <f t="shared" ref="AQ99:AT99" si="1">SUM(AQ3:AQ98)/4000</f>
        <v>0.69797000000000065</v>
      </c>
      <c r="AR99">
        <f t="shared" si="1"/>
        <v>0.47307250000000006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85.75</v>
      </c>
      <c r="L3" s="200">
        <v>23.12</v>
      </c>
      <c r="M3" s="200">
        <v>0</v>
      </c>
      <c r="N3" s="200">
        <v>28.9</v>
      </c>
      <c r="O3" s="200">
        <v>23.81</v>
      </c>
      <c r="P3" s="200">
        <v>59.97</v>
      </c>
      <c r="Q3" s="200">
        <v>1.93</v>
      </c>
      <c r="R3" s="200">
        <v>5.78</v>
      </c>
      <c r="S3" s="200">
        <v>3.85</v>
      </c>
      <c r="T3" s="200">
        <v>0</v>
      </c>
      <c r="U3" s="200">
        <v>318.88</v>
      </c>
      <c r="V3" s="200">
        <v>5.08</v>
      </c>
      <c r="W3" s="200">
        <v>11.36</v>
      </c>
      <c r="X3" s="200">
        <v>36.1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68.099999999999994</v>
      </c>
      <c r="AQ3" s="200">
        <v>11.56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85.75</v>
      </c>
      <c r="L4" s="200">
        <v>23.12</v>
      </c>
      <c r="M4" s="200">
        <v>0</v>
      </c>
      <c r="N4" s="200">
        <v>28.9</v>
      </c>
      <c r="O4" s="200">
        <v>23.82</v>
      </c>
      <c r="P4" s="200">
        <v>59.97</v>
      </c>
      <c r="Q4" s="200">
        <v>1.93</v>
      </c>
      <c r="R4" s="200">
        <v>5.78</v>
      </c>
      <c r="S4" s="200">
        <v>3.85</v>
      </c>
      <c r="T4" s="200">
        <v>0</v>
      </c>
      <c r="U4" s="200">
        <v>318.88</v>
      </c>
      <c r="V4" s="200">
        <v>5.08</v>
      </c>
      <c r="W4" s="200">
        <v>11.36</v>
      </c>
      <c r="X4" s="200">
        <v>36.1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68.099999999999994</v>
      </c>
      <c r="AQ4" s="200">
        <v>11.56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85.75</v>
      </c>
      <c r="L5" s="200">
        <v>23.12</v>
      </c>
      <c r="M5" s="200">
        <v>0</v>
      </c>
      <c r="N5" s="200">
        <v>28.9</v>
      </c>
      <c r="O5" s="200">
        <v>23.82</v>
      </c>
      <c r="P5" s="200">
        <v>59.97</v>
      </c>
      <c r="Q5" s="200">
        <v>1.93</v>
      </c>
      <c r="R5" s="200">
        <v>10.38</v>
      </c>
      <c r="S5" s="200">
        <v>3.85</v>
      </c>
      <c r="T5" s="200">
        <v>0</v>
      </c>
      <c r="U5" s="200">
        <v>318.88</v>
      </c>
      <c r="V5" s="200">
        <v>5.08</v>
      </c>
      <c r="W5" s="200">
        <v>11.36</v>
      </c>
      <c r="X5" s="200">
        <v>36.1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68.099999999999994</v>
      </c>
      <c r="AQ5" s="200">
        <v>11.56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85.75</v>
      </c>
      <c r="L6" s="200">
        <v>23.12</v>
      </c>
      <c r="M6" s="200">
        <v>0</v>
      </c>
      <c r="N6" s="200">
        <v>28.9</v>
      </c>
      <c r="O6" s="200">
        <v>23.82</v>
      </c>
      <c r="P6" s="200">
        <v>59.97</v>
      </c>
      <c r="Q6" s="200">
        <v>1.93</v>
      </c>
      <c r="R6" s="200">
        <v>10.38</v>
      </c>
      <c r="S6" s="200">
        <v>3.85</v>
      </c>
      <c r="T6" s="200">
        <v>0</v>
      </c>
      <c r="U6" s="200">
        <v>318.88</v>
      </c>
      <c r="V6" s="200">
        <v>5.08</v>
      </c>
      <c r="W6" s="200">
        <v>11.36</v>
      </c>
      <c r="X6" s="200">
        <v>36.1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68.099999999999994</v>
      </c>
      <c r="AQ6" s="200">
        <v>11.56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85.75</v>
      </c>
      <c r="L7" s="200">
        <v>23.12</v>
      </c>
      <c r="M7" s="200">
        <v>0</v>
      </c>
      <c r="N7" s="200">
        <v>28.9</v>
      </c>
      <c r="O7" s="200">
        <v>23.82</v>
      </c>
      <c r="P7" s="200">
        <v>59.97</v>
      </c>
      <c r="Q7" s="200">
        <v>1.93</v>
      </c>
      <c r="R7" s="200">
        <v>10.38</v>
      </c>
      <c r="S7" s="200">
        <v>3.86</v>
      </c>
      <c r="T7" s="200">
        <v>0</v>
      </c>
      <c r="U7" s="200">
        <v>318.88</v>
      </c>
      <c r="V7" s="200">
        <v>5.08</v>
      </c>
      <c r="W7" s="200">
        <v>11.36</v>
      </c>
      <c r="X7" s="200">
        <v>36.1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68.099999999999994</v>
      </c>
      <c r="AQ7" s="200">
        <v>11.56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85.75</v>
      </c>
      <c r="L8" s="200">
        <v>23.12</v>
      </c>
      <c r="M8" s="200">
        <v>0</v>
      </c>
      <c r="N8" s="200">
        <v>28.9</v>
      </c>
      <c r="O8" s="200">
        <v>23.82</v>
      </c>
      <c r="P8" s="200">
        <v>59.97</v>
      </c>
      <c r="Q8" s="200">
        <v>1.93</v>
      </c>
      <c r="R8" s="200">
        <v>5.78</v>
      </c>
      <c r="S8" s="200">
        <v>3.86</v>
      </c>
      <c r="T8" s="200">
        <v>0</v>
      </c>
      <c r="U8" s="200">
        <v>318.88</v>
      </c>
      <c r="V8" s="200">
        <v>5.08</v>
      </c>
      <c r="W8" s="200">
        <v>11.36</v>
      </c>
      <c r="X8" s="200">
        <v>36.1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68.099999999999994</v>
      </c>
      <c r="AQ8" s="200">
        <v>11.56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85.75</v>
      </c>
      <c r="L9" s="200">
        <v>23.12</v>
      </c>
      <c r="M9" s="200">
        <v>0</v>
      </c>
      <c r="N9" s="200">
        <v>28.9</v>
      </c>
      <c r="O9" s="200">
        <v>23.82</v>
      </c>
      <c r="P9" s="200">
        <v>59.97</v>
      </c>
      <c r="Q9" s="200">
        <v>1.93</v>
      </c>
      <c r="R9" s="200">
        <v>5.78</v>
      </c>
      <c r="S9" s="200">
        <v>3.86</v>
      </c>
      <c r="T9" s="200">
        <v>0</v>
      </c>
      <c r="U9" s="200">
        <v>318.88</v>
      </c>
      <c r="V9" s="200">
        <v>5.08</v>
      </c>
      <c r="W9" s="200">
        <v>11.36</v>
      </c>
      <c r="X9" s="200">
        <v>36.1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68.099999999999994</v>
      </c>
      <c r="AQ9" s="200">
        <v>11.56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85.75</v>
      </c>
      <c r="L10" s="200">
        <v>23.12</v>
      </c>
      <c r="M10" s="200">
        <v>0</v>
      </c>
      <c r="N10" s="200">
        <v>28.9</v>
      </c>
      <c r="O10" s="200">
        <v>23.82</v>
      </c>
      <c r="P10" s="200">
        <v>59.97</v>
      </c>
      <c r="Q10" s="200">
        <v>1.93</v>
      </c>
      <c r="R10" s="200">
        <v>5.78</v>
      </c>
      <c r="S10" s="200">
        <v>3.86</v>
      </c>
      <c r="T10" s="200">
        <v>0</v>
      </c>
      <c r="U10" s="200">
        <v>318.88</v>
      </c>
      <c r="V10" s="200">
        <v>5.08</v>
      </c>
      <c r="W10" s="200">
        <v>11.36</v>
      </c>
      <c r="X10" s="200">
        <v>36.1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68.099999999999994</v>
      </c>
      <c r="AQ10" s="200">
        <v>11.56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85.75</v>
      </c>
      <c r="L11" s="200">
        <v>23.12</v>
      </c>
      <c r="M11" s="200">
        <v>0</v>
      </c>
      <c r="N11" s="200">
        <v>28.9</v>
      </c>
      <c r="O11" s="200">
        <v>23.82</v>
      </c>
      <c r="P11" s="200">
        <v>59.97</v>
      </c>
      <c r="Q11" s="200">
        <v>1.93</v>
      </c>
      <c r="R11" s="200">
        <v>5.78</v>
      </c>
      <c r="S11" s="200">
        <v>3.86</v>
      </c>
      <c r="T11" s="200">
        <v>0</v>
      </c>
      <c r="U11" s="200">
        <v>318.88</v>
      </c>
      <c r="V11" s="200">
        <v>5.08</v>
      </c>
      <c r="W11" s="200">
        <v>11.36</v>
      </c>
      <c r="X11" s="200">
        <v>36.1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68.099999999999994</v>
      </c>
      <c r="AQ11" s="200">
        <v>11.56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85.75</v>
      </c>
      <c r="L12" s="200">
        <v>23.12</v>
      </c>
      <c r="M12" s="200">
        <v>0</v>
      </c>
      <c r="N12" s="200">
        <v>28.9</v>
      </c>
      <c r="O12" s="200">
        <v>23.82</v>
      </c>
      <c r="P12" s="200">
        <v>59.97</v>
      </c>
      <c r="Q12" s="200">
        <v>1.93</v>
      </c>
      <c r="R12" s="200">
        <v>5.78</v>
      </c>
      <c r="S12" s="200">
        <v>3.86</v>
      </c>
      <c r="T12" s="200">
        <v>0</v>
      </c>
      <c r="U12" s="200">
        <v>318.88</v>
      </c>
      <c r="V12" s="200">
        <v>5.08</v>
      </c>
      <c r="W12" s="200">
        <v>11.36</v>
      </c>
      <c r="X12" s="200">
        <v>36.1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68.099999999999994</v>
      </c>
      <c r="AQ12" s="200">
        <v>11.56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85.75</v>
      </c>
      <c r="L13" s="200">
        <v>23.12</v>
      </c>
      <c r="M13" s="200">
        <v>0</v>
      </c>
      <c r="N13" s="200">
        <v>28.9</v>
      </c>
      <c r="O13" s="200">
        <v>23.82</v>
      </c>
      <c r="P13" s="200">
        <v>59.97</v>
      </c>
      <c r="Q13" s="200">
        <v>1.93</v>
      </c>
      <c r="R13" s="200">
        <v>5.78</v>
      </c>
      <c r="S13" s="200">
        <v>3.86</v>
      </c>
      <c r="T13" s="200">
        <v>0</v>
      </c>
      <c r="U13" s="200">
        <v>318.88</v>
      </c>
      <c r="V13" s="200">
        <v>5.08</v>
      </c>
      <c r="W13" s="200">
        <v>11.36</v>
      </c>
      <c r="X13" s="200">
        <v>36.1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68.099999999999994</v>
      </c>
      <c r="AQ13" s="200">
        <v>11.56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85.75</v>
      </c>
      <c r="L14" s="200">
        <v>23.12</v>
      </c>
      <c r="M14" s="200">
        <v>0</v>
      </c>
      <c r="N14" s="200">
        <v>28.9</v>
      </c>
      <c r="O14" s="200">
        <v>23.82</v>
      </c>
      <c r="P14" s="200">
        <v>59.97</v>
      </c>
      <c r="Q14" s="200">
        <v>1.93</v>
      </c>
      <c r="R14" s="200">
        <v>5.78</v>
      </c>
      <c r="S14" s="200">
        <v>3.86</v>
      </c>
      <c r="T14" s="200">
        <v>0</v>
      </c>
      <c r="U14" s="200">
        <v>318.88</v>
      </c>
      <c r="V14" s="200">
        <v>5.08</v>
      </c>
      <c r="W14" s="200">
        <v>11.36</v>
      </c>
      <c r="X14" s="200">
        <v>36.1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68.099999999999994</v>
      </c>
      <c r="AQ14" s="200">
        <v>11.56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85.75</v>
      </c>
      <c r="L15" s="200">
        <v>23.12</v>
      </c>
      <c r="M15" s="200">
        <v>0</v>
      </c>
      <c r="N15" s="200">
        <v>28.9</v>
      </c>
      <c r="O15" s="200">
        <v>23.82</v>
      </c>
      <c r="P15" s="200">
        <v>59.97</v>
      </c>
      <c r="Q15" s="200">
        <v>1.93</v>
      </c>
      <c r="R15" s="200">
        <v>5.78</v>
      </c>
      <c r="S15" s="200">
        <v>3.86</v>
      </c>
      <c r="T15" s="200">
        <v>0</v>
      </c>
      <c r="U15" s="200">
        <v>318.88</v>
      </c>
      <c r="V15" s="200">
        <v>5.08</v>
      </c>
      <c r="W15" s="200">
        <v>11.36</v>
      </c>
      <c r="X15" s="200">
        <v>36.1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68.099999999999994</v>
      </c>
      <c r="AQ15" s="200">
        <v>11.56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85.75</v>
      </c>
      <c r="L16" s="200">
        <v>23.12</v>
      </c>
      <c r="M16" s="200">
        <v>0</v>
      </c>
      <c r="N16" s="200">
        <v>28.9</v>
      </c>
      <c r="O16" s="200">
        <v>23.82</v>
      </c>
      <c r="P16" s="200">
        <v>59.97</v>
      </c>
      <c r="Q16" s="200">
        <v>1.93</v>
      </c>
      <c r="R16" s="200">
        <v>5.78</v>
      </c>
      <c r="S16" s="200">
        <v>3.86</v>
      </c>
      <c r="T16" s="200">
        <v>0</v>
      </c>
      <c r="U16" s="200">
        <v>318.88</v>
      </c>
      <c r="V16" s="200">
        <v>5.08</v>
      </c>
      <c r="W16" s="200">
        <v>11.36</v>
      </c>
      <c r="X16" s="200">
        <v>36.1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68.099999999999994</v>
      </c>
      <c r="AQ16" s="200">
        <v>11.56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85.75</v>
      </c>
      <c r="L17" s="200">
        <v>23.12</v>
      </c>
      <c r="M17" s="200">
        <v>0</v>
      </c>
      <c r="N17" s="200">
        <v>28.9</v>
      </c>
      <c r="O17" s="200">
        <v>23.82</v>
      </c>
      <c r="P17" s="200">
        <v>59.97</v>
      </c>
      <c r="Q17" s="200">
        <v>1.93</v>
      </c>
      <c r="R17" s="200">
        <v>5.78</v>
      </c>
      <c r="S17" s="200">
        <v>3.86</v>
      </c>
      <c r="T17" s="200">
        <v>0</v>
      </c>
      <c r="U17" s="200">
        <v>318.88</v>
      </c>
      <c r="V17" s="200">
        <v>5.08</v>
      </c>
      <c r="W17" s="200">
        <v>11.36</v>
      </c>
      <c r="X17" s="200">
        <v>36.1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68.099999999999994</v>
      </c>
      <c r="AQ17" s="200">
        <v>11.56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85.75</v>
      </c>
      <c r="L18" s="200">
        <v>23.12</v>
      </c>
      <c r="M18" s="200">
        <v>0</v>
      </c>
      <c r="N18" s="200">
        <v>28.9</v>
      </c>
      <c r="O18" s="200">
        <v>23.82</v>
      </c>
      <c r="P18" s="200">
        <v>59.97</v>
      </c>
      <c r="Q18" s="200">
        <v>1.93</v>
      </c>
      <c r="R18" s="200">
        <v>5.78</v>
      </c>
      <c r="S18" s="200">
        <v>3.86</v>
      </c>
      <c r="T18" s="200">
        <v>0</v>
      </c>
      <c r="U18" s="200">
        <v>318.88</v>
      </c>
      <c r="V18" s="200">
        <v>5.08</v>
      </c>
      <c r="W18" s="200">
        <v>11.36</v>
      </c>
      <c r="X18" s="200">
        <v>36.1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68.099999999999994</v>
      </c>
      <c r="AQ18" s="200">
        <v>11.56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85.75</v>
      </c>
      <c r="L19" s="200">
        <v>23.12</v>
      </c>
      <c r="M19" s="200">
        <v>0</v>
      </c>
      <c r="N19" s="200">
        <v>28.9</v>
      </c>
      <c r="O19" s="200">
        <v>23.82</v>
      </c>
      <c r="P19" s="200">
        <v>59.97</v>
      </c>
      <c r="Q19" s="200">
        <v>1.93</v>
      </c>
      <c r="R19" s="200">
        <v>6</v>
      </c>
      <c r="S19" s="200">
        <v>3.86</v>
      </c>
      <c r="T19" s="200">
        <v>0</v>
      </c>
      <c r="U19" s="200">
        <v>318.88</v>
      </c>
      <c r="V19" s="200">
        <v>5.08</v>
      </c>
      <c r="W19" s="200">
        <v>11.36</v>
      </c>
      <c r="X19" s="200">
        <v>36.1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68.099999999999994</v>
      </c>
      <c r="AQ19" s="200">
        <v>11.56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85.75</v>
      </c>
      <c r="L20" s="200">
        <v>23.12</v>
      </c>
      <c r="M20" s="200">
        <v>0</v>
      </c>
      <c r="N20" s="200">
        <v>28.9</v>
      </c>
      <c r="O20" s="200">
        <v>23.82</v>
      </c>
      <c r="P20" s="200">
        <v>59.97</v>
      </c>
      <c r="Q20" s="200">
        <v>1.93</v>
      </c>
      <c r="R20" s="200">
        <v>5.78</v>
      </c>
      <c r="S20" s="200">
        <v>3.86</v>
      </c>
      <c r="T20" s="200">
        <v>0</v>
      </c>
      <c r="U20" s="200">
        <v>318.88</v>
      </c>
      <c r="V20" s="200">
        <v>5.08</v>
      </c>
      <c r="W20" s="200">
        <v>11.36</v>
      </c>
      <c r="X20" s="200">
        <v>36.1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68.099999999999994</v>
      </c>
      <c r="AQ20" s="200">
        <v>11.56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85.75</v>
      </c>
      <c r="L21" s="200">
        <v>23.12</v>
      </c>
      <c r="M21" s="200">
        <v>0</v>
      </c>
      <c r="N21" s="200">
        <v>28.9</v>
      </c>
      <c r="O21" s="200">
        <v>23.82</v>
      </c>
      <c r="P21" s="200">
        <v>59.97</v>
      </c>
      <c r="Q21" s="200">
        <v>1.93</v>
      </c>
      <c r="R21" s="200">
        <v>5.78</v>
      </c>
      <c r="S21" s="200">
        <v>3.86</v>
      </c>
      <c r="T21" s="200">
        <v>0</v>
      </c>
      <c r="U21" s="200">
        <v>318.88</v>
      </c>
      <c r="V21" s="200">
        <v>5.08</v>
      </c>
      <c r="W21" s="200">
        <v>11.36</v>
      </c>
      <c r="X21" s="200">
        <v>36.1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68.099999999999994</v>
      </c>
      <c r="AQ21" s="200">
        <v>11.56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85.75</v>
      </c>
      <c r="L22" s="200">
        <v>23.12</v>
      </c>
      <c r="M22" s="200">
        <v>0</v>
      </c>
      <c r="N22" s="200">
        <v>28.9</v>
      </c>
      <c r="O22" s="200">
        <v>23.82</v>
      </c>
      <c r="P22" s="200">
        <v>59.97</v>
      </c>
      <c r="Q22" s="200">
        <v>1.93</v>
      </c>
      <c r="R22" s="200">
        <v>5.78</v>
      </c>
      <c r="S22" s="200">
        <v>3.86</v>
      </c>
      <c r="T22" s="200">
        <v>0</v>
      </c>
      <c r="U22" s="200">
        <v>318.88</v>
      </c>
      <c r="V22" s="200">
        <v>5.08</v>
      </c>
      <c r="W22" s="200">
        <v>11.36</v>
      </c>
      <c r="X22" s="200">
        <v>36.1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68.099999999999994</v>
      </c>
      <c r="AQ22" s="200">
        <v>11.56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85.75</v>
      </c>
      <c r="L23" s="200">
        <v>23.12</v>
      </c>
      <c r="M23" s="200">
        <v>0</v>
      </c>
      <c r="N23" s="200">
        <v>28.9</v>
      </c>
      <c r="O23" s="200">
        <v>23.82</v>
      </c>
      <c r="P23" s="200">
        <v>59.97</v>
      </c>
      <c r="Q23" s="200">
        <v>1.93</v>
      </c>
      <c r="R23" s="200">
        <v>10.38</v>
      </c>
      <c r="S23" s="200">
        <v>3.86</v>
      </c>
      <c r="T23" s="200">
        <v>0</v>
      </c>
      <c r="U23" s="200">
        <v>318.88</v>
      </c>
      <c r="V23" s="200">
        <v>5.08</v>
      </c>
      <c r="W23" s="200">
        <v>11.36</v>
      </c>
      <c r="X23" s="200">
        <v>36.1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47.39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68.099999999999994</v>
      </c>
      <c r="AQ23" s="200">
        <v>11.56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85.75</v>
      </c>
      <c r="L24" s="200">
        <v>23.12</v>
      </c>
      <c r="M24" s="200">
        <v>0</v>
      </c>
      <c r="N24" s="200">
        <v>28.9</v>
      </c>
      <c r="O24" s="200">
        <v>23.82</v>
      </c>
      <c r="P24" s="200">
        <v>59.97</v>
      </c>
      <c r="Q24" s="200">
        <v>1.93</v>
      </c>
      <c r="R24" s="200">
        <v>10.38</v>
      </c>
      <c r="S24" s="200">
        <v>3.86</v>
      </c>
      <c r="T24" s="200">
        <v>0</v>
      </c>
      <c r="U24" s="200">
        <v>318.88</v>
      </c>
      <c r="V24" s="200">
        <v>5.08</v>
      </c>
      <c r="W24" s="200">
        <v>11.36</v>
      </c>
      <c r="X24" s="200">
        <v>36.1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47.39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68.099999999999994</v>
      </c>
      <c r="AQ24" s="200">
        <v>11.56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85.75</v>
      </c>
      <c r="L25" s="200">
        <v>23.12</v>
      </c>
      <c r="M25" s="200">
        <v>0</v>
      </c>
      <c r="N25" s="200">
        <v>28.9</v>
      </c>
      <c r="O25" s="200">
        <v>23.82</v>
      </c>
      <c r="P25" s="200">
        <v>59.97</v>
      </c>
      <c r="Q25" s="200">
        <v>1.88</v>
      </c>
      <c r="R25" s="200">
        <v>10.38</v>
      </c>
      <c r="S25" s="200">
        <v>3.67</v>
      </c>
      <c r="T25" s="200">
        <v>0</v>
      </c>
      <c r="U25" s="200">
        <v>318.88</v>
      </c>
      <c r="V25" s="200">
        <v>5.08</v>
      </c>
      <c r="W25" s="200">
        <v>11.36</v>
      </c>
      <c r="X25" s="200">
        <v>36.1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47.39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68.099999999999994</v>
      </c>
      <c r="AQ25" s="200">
        <v>11.56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85.75</v>
      </c>
      <c r="L26" s="200">
        <v>23.12</v>
      </c>
      <c r="M26" s="200">
        <v>0</v>
      </c>
      <c r="N26" s="200">
        <v>28.9</v>
      </c>
      <c r="O26" s="200">
        <v>23.82</v>
      </c>
      <c r="P26" s="200">
        <v>59.97</v>
      </c>
      <c r="Q26" s="200">
        <v>1.93</v>
      </c>
      <c r="R26" s="200">
        <v>10.38</v>
      </c>
      <c r="S26" s="200">
        <v>3.85</v>
      </c>
      <c r="T26" s="200">
        <v>0</v>
      </c>
      <c r="U26" s="200">
        <v>318.88</v>
      </c>
      <c r="V26" s="200">
        <v>5.08</v>
      </c>
      <c r="W26" s="200">
        <v>11.36</v>
      </c>
      <c r="X26" s="200">
        <v>36.1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47.39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68.099999999999994</v>
      </c>
      <c r="AQ26" s="200">
        <v>11.56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85.75</v>
      </c>
      <c r="L27" s="200">
        <v>41.02</v>
      </c>
      <c r="M27" s="200">
        <v>0</v>
      </c>
      <c r="N27" s="200">
        <v>28.9</v>
      </c>
      <c r="O27" s="200">
        <v>23.82</v>
      </c>
      <c r="P27" s="200">
        <v>59.97</v>
      </c>
      <c r="Q27" s="200">
        <v>2.66</v>
      </c>
      <c r="R27" s="200">
        <v>10.38</v>
      </c>
      <c r="S27" s="200">
        <v>5.96</v>
      </c>
      <c r="T27" s="200">
        <v>0</v>
      </c>
      <c r="U27" s="200">
        <v>318.88</v>
      </c>
      <c r="V27" s="200">
        <v>5.08</v>
      </c>
      <c r="W27" s="200">
        <v>11.36</v>
      </c>
      <c r="X27" s="200">
        <v>36.1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68.099999999999994</v>
      </c>
      <c r="AQ27" s="200">
        <v>22.07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115.62</v>
      </c>
      <c r="L28" s="200">
        <v>41.9</v>
      </c>
      <c r="M28" s="200">
        <v>0</v>
      </c>
      <c r="N28" s="200">
        <v>28.9</v>
      </c>
      <c r="O28" s="200">
        <v>23.82</v>
      </c>
      <c r="P28" s="200">
        <v>59.97</v>
      </c>
      <c r="Q28" s="200">
        <v>2.67</v>
      </c>
      <c r="R28" s="200">
        <v>10.38</v>
      </c>
      <c r="S28" s="200">
        <v>6.46</v>
      </c>
      <c r="T28" s="200">
        <v>0</v>
      </c>
      <c r="U28" s="200">
        <v>318.88</v>
      </c>
      <c r="V28" s="200">
        <v>5.08</v>
      </c>
      <c r="W28" s="200">
        <v>11.36</v>
      </c>
      <c r="X28" s="200">
        <v>36.1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68.099999999999994</v>
      </c>
      <c r="AQ28" s="200">
        <v>22.07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157.25</v>
      </c>
      <c r="L29" s="200">
        <v>41.9</v>
      </c>
      <c r="M29" s="200">
        <v>0</v>
      </c>
      <c r="N29" s="200">
        <v>28.9</v>
      </c>
      <c r="O29" s="200">
        <v>23.82</v>
      </c>
      <c r="P29" s="200">
        <v>59.97</v>
      </c>
      <c r="Q29" s="200">
        <v>2.67</v>
      </c>
      <c r="R29" s="200">
        <v>10.38</v>
      </c>
      <c r="S29" s="200">
        <v>6.46</v>
      </c>
      <c r="T29" s="200">
        <v>0</v>
      </c>
      <c r="U29" s="200">
        <v>318.88</v>
      </c>
      <c r="V29" s="200">
        <v>5.08</v>
      </c>
      <c r="W29" s="200">
        <v>11.36</v>
      </c>
      <c r="X29" s="200">
        <v>36.1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68.099999999999994</v>
      </c>
      <c r="AQ29" s="200">
        <v>22.07</v>
      </c>
      <c r="AR29" s="200">
        <v>0.98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157.25</v>
      </c>
      <c r="L30" s="200">
        <v>41.9</v>
      </c>
      <c r="M30" s="200">
        <v>0</v>
      </c>
      <c r="N30" s="200">
        <v>28.9</v>
      </c>
      <c r="O30" s="200">
        <v>23.82</v>
      </c>
      <c r="P30" s="200">
        <v>59.97</v>
      </c>
      <c r="Q30" s="200">
        <v>2.67</v>
      </c>
      <c r="R30" s="200">
        <v>10.38</v>
      </c>
      <c r="S30" s="200">
        <v>6.46</v>
      </c>
      <c r="T30" s="200">
        <v>0</v>
      </c>
      <c r="U30" s="200">
        <v>318.88</v>
      </c>
      <c r="V30" s="200">
        <v>5.08</v>
      </c>
      <c r="W30" s="200">
        <v>11.36</v>
      </c>
      <c r="X30" s="200">
        <v>36.1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68.099999999999994</v>
      </c>
      <c r="AQ30" s="200">
        <v>22.07</v>
      </c>
      <c r="AR30" s="200">
        <v>3.55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157.25</v>
      </c>
      <c r="L31" s="200">
        <v>41.9</v>
      </c>
      <c r="M31" s="200">
        <v>0</v>
      </c>
      <c r="N31" s="200">
        <v>28.9</v>
      </c>
      <c r="O31" s="200">
        <v>23.82</v>
      </c>
      <c r="P31" s="200">
        <v>59.97</v>
      </c>
      <c r="Q31" s="200">
        <v>2.67</v>
      </c>
      <c r="R31" s="200">
        <v>10.38</v>
      </c>
      <c r="S31" s="200">
        <v>6.46</v>
      </c>
      <c r="T31" s="200">
        <v>0</v>
      </c>
      <c r="U31" s="200">
        <v>318.88</v>
      </c>
      <c r="V31" s="200">
        <v>5.08</v>
      </c>
      <c r="W31" s="200">
        <v>11.36</v>
      </c>
      <c r="X31" s="200">
        <v>36.1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68.099999999999994</v>
      </c>
      <c r="AQ31" s="200">
        <v>22.07</v>
      </c>
      <c r="AR31" s="200">
        <v>8.6300000000000008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157.25</v>
      </c>
      <c r="L32" s="200">
        <v>41.9</v>
      </c>
      <c r="M32" s="200">
        <v>0</v>
      </c>
      <c r="N32" s="200">
        <v>28.9</v>
      </c>
      <c r="O32" s="200">
        <v>23.82</v>
      </c>
      <c r="P32" s="200">
        <v>59.97</v>
      </c>
      <c r="Q32" s="200">
        <v>2.67</v>
      </c>
      <c r="R32" s="200">
        <v>10.38</v>
      </c>
      <c r="S32" s="200">
        <v>6.46</v>
      </c>
      <c r="T32" s="200">
        <v>0</v>
      </c>
      <c r="U32" s="200">
        <v>318.88</v>
      </c>
      <c r="V32" s="200">
        <v>5.08</v>
      </c>
      <c r="W32" s="200">
        <v>11.36</v>
      </c>
      <c r="X32" s="200">
        <v>36.1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68.099999999999994</v>
      </c>
      <c r="AQ32" s="200">
        <v>22.07</v>
      </c>
      <c r="AR32" s="200">
        <v>15.94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157.25</v>
      </c>
      <c r="L33" s="200">
        <v>41.9</v>
      </c>
      <c r="M33" s="200">
        <v>0</v>
      </c>
      <c r="N33" s="200">
        <v>28.9</v>
      </c>
      <c r="O33" s="200">
        <v>23.82</v>
      </c>
      <c r="P33" s="200">
        <v>59.97</v>
      </c>
      <c r="Q33" s="200">
        <v>2.67</v>
      </c>
      <c r="R33" s="200">
        <v>10.38</v>
      </c>
      <c r="S33" s="200">
        <v>6.46</v>
      </c>
      <c r="T33" s="200">
        <v>0</v>
      </c>
      <c r="U33" s="200">
        <v>318.88</v>
      </c>
      <c r="V33" s="200">
        <v>5.08</v>
      </c>
      <c r="W33" s="200">
        <v>11.36</v>
      </c>
      <c r="X33" s="200">
        <v>36.1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68.099999999999994</v>
      </c>
      <c r="AQ33" s="200">
        <v>22.07</v>
      </c>
      <c r="AR33" s="200">
        <v>17.899999999999999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157.25</v>
      </c>
      <c r="L34" s="200">
        <v>41.9</v>
      </c>
      <c r="M34" s="200">
        <v>0</v>
      </c>
      <c r="N34" s="200">
        <v>28.9</v>
      </c>
      <c r="O34" s="200">
        <v>23.82</v>
      </c>
      <c r="P34" s="200">
        <v>59.97</v>
      </c>
      <c r="Q34" s="200">
        <v>2.67</v>
      </c>
      <c r="R34" s="200">
        <v>10.38</v>
      </c>
      <c r="S34" s="200">
        <v>6.46</v>
      </c>
      <c r="T34" s="200">
        <v>0</v>
      </c>
      <c r="U34" s="200">
        <v>318.88</v>
      </c>
      <c r="V34" s="200">
        <v>5.08</v>
      </c>
      <c r="W34" s="200">
        <v>11.36</v>
      </c>
      <c r="X34" s="200">
        <v>36.1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68.099999999999994</v>
      </c>
      <c r="AQ34" s="200">
        <v>22.07</v>
      </c>
      <c r="AR34" s="200">
        <v>17.899999999999999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157.25</v>
      </c>
      <c r="L35" s="200">
        <v>41.9</v>
      </c>
      <c r="M35" s="200">
        <v>0</v>
      </c>
      <c r="N35" s="200">
        <v>28.9</v>
      </c>
      <c r="O35" s="200">
        <v>23.82</v>
      </c>
      <c r="P35" s="200">
        <v>59.97</v>
      </c>
      <c r="Q35" s="200">
        <v>2.67</v>
      </c>
      <c r="R35" s="200">
        <v>10.38</v>
      </c>
      <c r="S35" s="200">
        <v>6.46</v>
      </c>
      <c r="T35" s="200">
        <v>0</v>
      </c>
      <c r="U35" s="200">
        <v>318.88</v>
      </c>
      <c r="V35" s="200">
        <v>5.08</v>
      </c>
      <c r="W35" s="200">
        <v>11.36</v>
      </c>
      <c r="X35" s="200">
        <v>36.1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68.099999999999994</v>
      </c>
      <c r="AQ35" s="200">
        <v>22.07</v>
      </c>
      <c r="AR35" s="200">
        <v>22.9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157.25</v>
      </c>
      <c r="L36" s="200">
        <v>41.9</v>
      </c>
      <c r="M36" s="200">
        <v>0</v>
      </c>
      <c r="N36" s="200">
        <v>28.9</v>
      </c>
      <c r="O36" s="200">
        <v>23.82</v>
      </c>
      <c r="P36" s="200">
        <v>59.97</v>
      </c>
      <c r="Q36" s="200">
        <v>2.67</v>
      </c>
      <c r="R36" s="200">
        <v>10.38</v>
      </c>
      <c r="S36" s="200">
        <v>6.46</v>
      </c>
      <c r="T36" s="200">
        <v>0</v>
      </c>
      <c r="U36" s="200">
        <v>318.88</v>
      </c>
      <c r="V36" s="200">
        <v>5.08</v>
      </c>
      <c r="W36" s="200">
        <v>11.36</v>
      </c>
      <c r="X36" s="200">
        <v>36.1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68.099999999999994</v>
      </c>
      <c r="AQ36" s="200">
        <v>22.07</v>
      </c>
      <c r="AR36" s="200">
        <v>22.9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157.25</v>
      </c>
      <c r="L37" s="200">
        <v>41.9</v>
      </c>
      <c r="M37" s="200">
        <v>0</v>
      </c>
      <c r="N37" s="200">
        <v>28.9</v>
      </c>
      <c r="O37" s="200">
        <v>23.82</v>
      </c>
      <c r="P37" s="200">
        <v>59.97</v>
      </c>
      <c r="Q37" s="200">
        <v>2.67</v>
      </c>
      <c r="R37" s="200">
        <v>10.38</v>
      </c>
      <c r="S37" s="200">
        <v>6.46</v>
      </c>
      <c r="T37" s="200">
        <v>0</v>
      </c>
      <c r="U37" s="200">
        <v>318.88</v>
      </c>
      <c r="V37" s="200">
        <v>5.08</v>
      </c>
      <c r="W37" s="200">
        <v>11.36</v>
      </c>
      <c r="X37" s="200">
        <v>36.1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68.099999999999994</v>
      </c>
      <c r="AQ37" s="200">
        <v>22.07</v>
      </c>
      <c r="AR37" s="200">
        <v>22.9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157.25</v>
      </c>
      <c r="L38" s="200">
        <v>41.9</v>
      </c>
      <c r="M38" s="200">
        <v>0</v>
      </c>
      <c r="N38" s="200">
        <v>28.9</v>
      </c>
      <c r="O38" s="200">
        <v>23.82</v>
      </c>
      <c r="P38" s="200">
        <v>59.97</v>
      </c>
      <c r="Q38" s="200">
        <v>2.67</v>
      </c>
      <c r="R38" s="200">
        <v>10.38</v>
      </c>
      <c r="S38" s="200">
        <v>6.46</v>
      </c>
      <c r="T38" s="200">
        <v>0</v>
      </c>
      <c r="U38" s="200">
        <v>318.88</v>
      </c>
      <c r="V38" s="200">
        <v>5.08</v>
      </c>
      <c r="W38" s="200">
        <v>11.36</v>
      </c>
      <c r="X38" s="200">
        <v>36.1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68.099999999999994</v>
      </c>
      <c r="AQ38" s="200">
        <v>22.07</v>
      </c>
      <c r="AR38" s="200">
        <v>22.9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157.27000000000001</v>
      </c>
      <c r="L39" s="200">
        <v>41.9</v>
      </c>
      <c r="M39" s="200">
        <v>0</v>
      </c>
      <c r="N39" s="200">
        <v>28.9</v>
      </c>
      <c r="O39" s="200">
        <v>23.82</v>
      </c>
      <c r="P39" s="200">
        <v>57.12</v>
      </c>
      <c r="Q39" s="200">
        <v>2.67</v>
      </c>
      <c r="R39" s="200">
        <v>10.38</v>
      </c>
      <c r="S39" s="200">
        <v>6.46</v>
      </c>
      <c r="T39" s="200">
        <v>0</v>
      </c>
      <c r="U39" s="200">
        <v>318.88</v>
      </c>
      <c r="V39" s="200">
        <v>5.08</v>
      </c>
      <c r="W39" s="200">
        <v>11.36</v>
      </c>
      <c r="X39" s="200">
        <v>36.1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68.099999999999994</v>
      </c>
      <c r="AQ39" s="200">
        <v>22.07</v>
      </c>
      <c r="AR39" s="200">
        <v>22.9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157.25</v>
      </c>
      <c r="L40" s="200">
        <v>41.9</v>
      </c>
      <c r="M40" s="200">
        <v>0</v>
      </c>
      <c r="N40" s="200">
        <v>28.9</v>
      </c>
      <c r="O40" s="200">
        <v>23.82</v>
      </c>
      <c r="P40" s="200">
        <v>54.26</v>
      </c>
      <c r="Q40" s="200">
        <v>2.67</v>
      </c>
      <c r="R40" s="200">
        <v>10.38</v>
      </c>
      <c r="S40" s="200">
        <v>6.46</v>
      </c>
      <c r="T40" s="200">
        <v>0</v>
      </c>
      <c r="U40" s="200">
        <v>318.88</v>
      </c>
      <c r="V40" s="200">
        <v>5.08</v>
      </c>
      <c r="W40" s="200">
        <v>11.36</v>
      </c>
      <c r="X40" s="200">
        <v>36.1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68.099999999999994</v>
      </c>
      <c r="AQ40" s="200">
        <v>22.07</v>
      </c>
      <c r="AR40" s="200">
        <v>22.9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157.25</v>
      </c>
      <c r="L41" s="200">
        <v>41.9</v>
      </c>
      <c r="M41" s="200">
        <v>0</v>
      </c>
      <c r="N41" s="200">
        <v>28.9</v>
      </c>
      <c r="O41" s="200">
        <v>23.82</v>
      </c>
      <c r="P41" s="200">
        <v>51.03</v>
      </c>
      <c r="Q41" s="200">
        <v>2.67</v>
      </c>
      <c r="R41" s="200">
        <v>10.38</v>
      </c>
      <c r="S41" s="200">
        <v>6.46</v>
      </c>
      <c r="T41" s="200">
        <v>0</v>
      </c>
      <c r="U41" s="200">
        <v>318.88</v>
      </c>
      <c r="V41" s="200">
        <v>5.08</v>
      </c>
      <c r="W41" s="200">
        <v>11.36</v>
      </c>
      <c r="X41" s="200">
        <v>36.1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68.099999999999994</v>
      </c>
      <c r="AQ41" s="200">
        <v>22.07</v>
      </c>
      <c r="AR41" s="200">
        <v>25.45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157.25</v>
      </c>
      <c r="L42" s="200">
        <v>41.9</v>
      </c>
      <c r="M42" s="200">
        <v>0</v>
      </c>
      <c r="N42" s="200">
        <v>28.9</v>
      </c>
      <c r="O42" s="200">
        <v>23.82</v>
      </c>
      <c r="P42" s="200">
        <v>51.03</v>
      </c>
      <c r="Q42" s="200">
        <v>2.67</v>
      </c>
      <c r="R42" s="200">
        <v>10.38</v>
      </c>
      <c r="S42" s="200">
        <v>6.46</v>
      </c>
      <c r="T42" s="200">
        <v>0</v>
      </c>
      <c r="U42" s="200">
        <v>318.88</v>
      </c>
      <c r="V42" s="200">
        <v>5.08</v>
      </c>
      <c r="W42" s="200">
        <v>11.36</v>
      </c>
      <c r="X42" s="200">
        <v>36.1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68.099999999999994</v>
      </c>
      <c r="AQ42" s="200">
        <v>22.07</v>
      </c>
      <c r="AR42" s="200">
        <v>25.45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85.75</v>
      </c>
      <c r="L43" s="200">
        <v>41.9</v>
      </c>
      <c r="M43" s="200">
        <v>0</v>
      </c>
      <c r="N43" s="200">
        <v>14.18</v>
      </c>
      <c r="O43" s="200">
        <v>23.82</v>
      </c>
      <c r="P43" s="200">
        <v>51.03</v>
      </c>
      <c r="Q43" s="200">
        <v>2.67</v>
      </c>
      <c r="R43" s="200">
        <v>10.38</v>
      </c>
      <c r="S43" s="200">
        <v>6.46</v>
      </c>
      <c r="T43" s="200">
        <v>0</v>
      </c>
      <c r="U43" s="200">
        <v>318.88</v>
      </c>
      <c r="V43" s="200">
        <v>5.08</v>
      </c>
      <c r="W43" s="200">
        <v>11.36</v>
      </c>
      <c r="X43" s="200">
        <v>36.1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68.099999999999994</v>
      </c>
      <c r="AQ43" s="200">
        <v>22.07</v>
      </c>
      <c r="AR43" s="200">
        <v>25.45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85.75</v>
      </c>
      <c r="L44" s="200">
        <v>41.9</v>
      </c>
      <c r="M44" s="200">
        <v>0</v>
      </c>
      <c r="N44" s="200">
        <v>14.18</v>
      </c>
      <c r="O44" s="200">
        <v>23.82</v>
      </c>
      <c r="P44" s="200">
        <v>51.03</v>
      </c>
      <c r="Q44" s="200">
        <v>2.67</v>
      </c>
      <c r="R44" s="200">
        <v>10.38</v>
      </c>
      <c r="S44" s="200">
        <v>6.46</v>
      </c>
      <c r="T44" s="200">
        <v>0</v>
      </c>
      <c r="U44" s="200">
        <v>318.88</v>
      </c>
      <c r="V44" s="200">
        <v>5.08</v>
      </c>
      <c r="W44" s="200">
        <v>11.36</v>
      </c>
      <c r="X44" s="200">
        <v>36.1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68.099999999999994</v>
      </c>
      <c r="AQ44" s="200">
        <v>22.07</v>
      </c>
      <c r="AR44" s="200">
        <v>25.45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85.75</v>
      </c>
      <c r="L45" s="200">
        <v>23.12</v>
      </c>
      <c r="M45" s="200">
        <v>0</v>
      </c>
      <c r="N45" s="200">
        <v>14.18</v>
      </c>
      <c r="O45" s="200">
        <v>23.82</v>
      </c>
      <c r="P45" s="200">
        <v>51.03</v>
      </c>
      <c r="Q45" s="200">
        <v>2.67</v>
      </c>
      <c r="R45" s="200">
        <v>10.38</v>
      </c>
      <c r="S45" s="200">
        <v>6.46</v>
      </c>
      <c r="T45" s="200">
        <v>0</v>
      </c>
      <c r="U45" s="200">
        <v>318.88</v>
      </c>
      <c r="V45" s="200">
        <v>5.08</v>
      </c>
      <c r="W45" s="200">
        <v>11.36</v>
      </c>
      <c r="X45" s="200">
        <v>36.1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46.01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68.099999999999994</v>
      </c>
      <c r="AQ45" s="200">
        <v>22.08</v>
      </c>
      <c r="AR45" s="200">
        <v>25.45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85.75</v>
      </c>
      <c r="L46" s="200">
        <v>23.87</v>
      </c>
      <c r="M46" s="200">
        <v>0</v>
      </c>
      <c r="N46" s="200">
        <v>14.18</v>
      </c>
      <c r="O46" s="200">
        <v>23.82</v>
      </c>
      <c r="P46" s="200">
        <v>51.03</v>
      </c>
      <c r="Q46" s="200">
        <v>2.67</v>
      </c>
      <c r="R46" s="200">
        <v>10.38</v>
      </c>
      <c r="S46" s="200">
        <v>6.46</v>
      </c>
      <c r="T46" s="200">
        <v>0</v>
      </c>
      <c r="U46" s="200">
        <v>318.88</v>
      </c>
      <c r="V46" s="200">
        <v>5.08</v>
      </c>
      <c r="W46" s="200">
        <v>11.36</v>
      </c>
      <c r="X46" s="200">
        <v>36.1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46.01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68.099999999999994</v>
      </c>
      <c r="AQ46" s="200">
        <v>22.08</v>
      </c>
      <c r="AR46" s="200">
        <v>25.45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85.98</v>
      </c>
      <c r="L47" s="200">
        <v>23.12</v>
      </c>
      <c r="M47" s="200">
        <v>0</v>
      </c>
      <c r="N47" s="200">
        <v>14.18</v>
      </c>
      <c r="O47" s="200">
        <v>23.82</v>
      </c>
      <c r="P47" s="200">
        <v>51.03</v>
      </c>
      <c r="Q47" s="200">
        <v>2.67</v>
      </c>
      <c r="R47" s="200">
        <v>10.38</v>
      </c>
      <c r="S47" s="200">
        <v>6.46</v>
      </c>
      <c r="T47" s="200">
        <v>0</v>
      </c>
      <c r="U47" s="200">
        <v>318.88</v>
      </c>
      <c r="V47" s="200">
        <v>5.08</v>
      </c>
      <c r="W47" s="200">
        <v>11.36</v>
      </c>
      <c r="X47" s="200">
        <v>36.1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46.01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68.099999999999994</v>
      </c>
      <c r="AQ47" s="200">
        <v>22.07</v>
      </c>
      <c r="AR47" s="200">
        <v>25.45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85.75</v>
      </c>
      <c r="L48" s="200">
        <v>23.12</v>
      </c>
      <c r="M48" s="200">
        <v>0</v>
      </c>
      <c r="N48" s="200">
        <v>14.18</v>
      </c>
      <c r="O48" s="200">
        <v>23.82</v>
      </c>
      <c r="P48" s="200">
        <v>51.03</v>
      </c>
      <c r="Q48" s="200">
        <v>2.67</v>
      </c>
      <c r="R48" s="200">
        <v>10.38</v>
      </c>
      <c r="S48" s="200">
        <v>6.46</v>
      </c>
      <c r="T48" s="200">
        <v>0</v>
      </c>
      <c r="U48" s="200">
        <v>318.88</v>
      </c>
      <c r="V48" s="200">
        <v>5.08</v>
      </c>
      <c r="W48" s="200">
        <v>11.36</v>
      </c>
      <c r="X48" s="200">
        <v>36.1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46.01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68.099999999999994</v>
      </c>
      <c r="AQ48" s="200">
        <v>22.07</v>
      </c>
      <c r="AR48" s="200">
        <v>25.45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85.75</v>
      </c>
      <c r="L49" s="200">
        <v>23.12</v>
      </c>
      <c r="M49" s="200">
        <v>0</v>
      </c>
      <c r="N49" s="200">
        <v>14.18</v>
      </c>
      <c r="O49" s="200">
        <v>23.82</v>
      </c>
      <c r="P49" s="200">
        <v>51.03</v>
      </c>
      <c r="Q49" s="200">
        <v>1.93</v>
      </c>
      <c r="R49" s="200">
        <v>10.38</v>
      </c>
      <c r="S49" s="200">
        <v>3.85</v>
      </c>
      <c r="T49" s="200">
        <v>0</v>
      </c>
      <c r="U49" s="200">
        <v>318.88</v>
      </c>
      <c r="V49" s="200">
        <v>5.08</v>
      </c>
      <c r="W49" s="200">
        <v>11.36</v>
      </c>
      <c r="X49" s="200">
        <v>36.1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46.01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68.099999999999994</v>
      </c>
      <c r="AQ49" s="200">
        <v>11.56</v>
      </c>
      <c r="AR49" s="200">
        <v>25.45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85.75</v>
      </c>
      <c r="L50" s="200">
        <v>23.12</v>
      </c>
      <c r="M50" s="200">
        <v>0</v>
      </c>
      <c r="N50" s="200">
        <v>14.18</v>
      </c>
      <c r="O50" s="200">
        <v>23.82</v>
      </c>
      <c r="P50" s="200">
        <v>51.03</v>
      </c>
      <c r="Q50" s="200">
        <v>1.93</v>
      </c>
      <c r="R50" s="200">
        <v>10.38</v>
      </c>
      <c r="S50" s="200">
        <v>3.85</v>
      </c>
      <c r="T50" s="200">
        <v>0</v>
      </c>
      <c r="U50" s="200">
        <v>318.88</v>
      </c>
      <c r="V50" s="200">
        <v>5.08</v>
      </c>
      <c r="W50" s="200">
        <v>11.36</v>
      </c>
      <c r="X50" s="200">
        <v>36.1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46.01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68.099999999999994</v>
      </c>
      <c r="AQ50" s="200">
        <v>11.56</v>
      </c>
      <c r="AR50" s="200">
        <v>25.45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85.75</v>
      </c>
      <c r="L51" s="200">
        <v>23.12</v>
      </c>
      <c r="M51" s="200">
        <v>0</v>
      </c>
      <c r="N51" s="200">
        <v>14.18</v>
      </c>
      <c r="O51" s="200">
        <v>23.82</v>
      </c>
      <c r="P51" s="200">
        <v>51.03</v>
      </c>
      <c r="Q51" s="200">
        <v>1.93</v>
      </c>
      <c r="R51" s="200">
        <v>10.38</v>
      </c>
      <c r="S51" s="200">
        <v>3.85</v>
      </c>
      <c r="T51" s="200">
        <v>0</v>
      </c>
      <c r="U51" s="200">
        <v>318.88</v>
      </c>
      <c r="V51" s="200">
        <v>5.08</v>
      </c>
      <c r="W51" s="200">
        <v>11.36</v>
      </c>
      <c r="X51" s="200">
        <v>36.1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46.01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68.099999999999994</v>
      </c>
      <c r="AQ51" s="200">
        <v>11.56</v>
      </c>
      <c r="AR51" s="200">
        <v>25.45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85.75</v>
      </c>
      <c r="L52" s="200">
        <v>23.12</v>
      </c>
      <c r="M52" s="200">
        <v>0</v>
      </c>
      <c r="N52" s="200">
        <v>14.18</v>
      </c>
      <c r="O52" s="200">
        <v>23.82</v>
      </c>
      <c r="P52" s="200">
        <v>51.03</v>
      </c>
      <c r="Q52" s="200">
        <v>1.93</v>
      </c>
      <c r="R52" s="200">
        <v>10.38</v>
      </c>
      <c r="S52" s="200">
        <v>3.85</v>
      </c>
      <c r="T52" s="200">
        <v>0</v>
      </c>
      <c r="U52" s="200">
        <v>318.88</v>
      </c>
      <c r="V52" s="200">
        <v>5.08</v>
      </c>
      <c r="W52" s="200">
        <v>11.36</v>
      </c>
      <c r="X52" s="200">
        <v>36.1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46.01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68.099999999999994</v>
      </c>
      <c r="AQ52" s="200">
        <v>11.56</v>
      </c>
      <c r="AR52" s="200">
        <v>25.45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85.75</v>
      </c>
      <c r="L53" s="200">
        <v>23.12</v>
      </c>
      <c r="M53" s="200">
        <v>0</v>
      </c>
      <c r="N53" s="200">
        <v>14.18</v>
      </c>
      <c r="O53" s="200">
        <v>23.82</v>
      </c>
      <c r="P53" s="200">
        <v>51.03</v>
      </c>
      <c r="Q53" s="200">
        <v>1.93</v>
      </c>
      <c r="R53" s="200">
        <v>10.38</v>
      </c>
      <c r="S53" s="200">
        <v>3.9</v>
      </c>
      <c r="T53" s="200">
        <v>0</v>
      </c>
      <c r="U53" s="200">
        <v>318.88</v>
      </c>
      <c r="V53" s="200">
        <v>5.08</v>
      </c>
      <c r="W53" s="200">
        <v>11.36</v>
      </c>
      <c r="X53" s="200">
        <v>36.1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46.01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68.099999999999994</v>
      </c>
      <c r="AQ53" s="200">
        <v>11.56</v>
      </c>
      <c r="AR53" s="200">
        <v>25.45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85.75</v>
      </c>
      <c r="L54" s="200">
        <v>23.12</v>
      </c>
      <c r="M54" s="200">
        <v>0</v>
      </c>
      <c r="N54" s="200">
        <v>14.18</v>
      </c>
      <c r="O54" s="200">
        <v>23.82</v>
      </c>
      <c r="P54" s="200">
        <v>51.03</v>
      </c>
      <c r="Q54" s="200">
        <v>1.93</v>
      </c>
      <c r="R54" s="200">
        <v>10.38</v>
      </c>
      <c r="S54" s="200">
        <v>3.85</v>
      </c>
      <c r="T54" s="200">
        <v>0</v>
      </c>
      <c r="U54" s="200">
        <v>318.88</v>
      </c>
      <c r="V54" s="200">
        <v>5.08</v>
      </c>
      <c r="W54" s="200">
        <v>11.36</v>
      </c>
      <c r="X54" s="200">
        <v>36.1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46.01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68.099999999999994</v>
      </c>
      <c r="AQ54" s="200">
        <v>11.56</v>
      </c>
      <c r="AR54" s="200">
        <v>25.45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85.75</v>
      </c>
      <c r="L55" s="200">
        <v>23.12</v>
      </c>
      <c r="M55" s="200">
        <v>0</v>
      </c>
      <c r="N55" s="200">
        <v>14.18</v>
      </c>
      <c r="O55" s="200">
        <v>23.82</v>
      </c>
      <c r="P55" s="200">
        <v>51.03</v>
      </c>
      <c r="Q55" s="200">
        <v>1.93</v>
      </c>
      <c r="R55" s="200">
        <v>5.57</v>
      </c>
      <c r="S55" s="200">
        <v>3.85</v>
      </c>
      <c r="T55" s="200">
        <v>0</v>
      </c>
      <c r="U55" s="200">
        <v>318.88</v>
      </c>
      <c r="V55" s="200">
        <v>5.08</v>
      </c>
      <c r="W55" s="200">
        <v>11.36</v>
      </c>
      <c r="X55" s="200">
        <v>36.1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46.09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68.099999999999994</v>
      </c>
      <c r="AQ55" s="200">
        <v>11.56</v>
      </c>
      <c r="AR55" s="200">
        <v>25.45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85.75</v>
      </c>
      <c r="L56" s="200">
        <v>23.12</v>
      </c>
      <c r="M56" s="200">
        <v>0</v>
      </c>
      <c r="N56" s="200">
        <v>14.18</v>
      </c>
      <c r="O56" s="200">
        <v>23.82</v>
      </c>
      <c r="P56" s="200">
        <v>51.03</v>
      </c>
      <c r="Q56" s="200">
        <v>1.93</v>
      </c>
      <c r="R56" s="200">
        <v>6</v>
      </c>
      <c r="S56" s="200">
        <v>3.86</v>
      </c>
      <c r="T56" s="200">
        <v>0</v>
      </c>
      <c r="U56" s="200">
        <v>318.88</v>
      </c>
      <c r="V56" s="200">
        <v>5.08</v>
      </c>
      <c r="W56" s="200">
        <v>11.36</v>
      </c>
      <c r="X56" s="200">
        <v>36.1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46.09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68.099999999999994</v>
      </c>
      <c r="AQ56" s="200">
        <v>11.56</v>
      </c>
      <c r="AR56" s="200">
        <v>25.45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85.75</v>
      </c>
      <c r="L57" s="200">
        <v>23.12</v>
      </c>
      <c r="M57" s="200">
        <v>0</v>
      </c>
      <c r="N57" s="200">
        <v>14.18</v>
      </c>
      <c r="O57" s="200">
        <v>23.82</v>
      </c>
      <c r="P57" s="200">
        <v>51.03</v>
      </c>
      <c r="Q57" s="200">
        <v>1.93</v>
      </c>
      <c r="R57" s="200">
        <v>5.27</v>
      </c>
      <c r="S57" s="200">
        <v>3.86</v>
      </c>
      <c r="T57" s="200">
        <v>0</v>
      </c>
      <c r="U57" s="200">
        <v>318.88</v>
      </c>
      <c r="V57" s="200">
        <v>5.08</v>
      </c>
      <c r="W57" s="200">
        <v>11.36</v>
      </c>
      <c r="X57" s="200">
        <v>36.1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46.09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68.099999999999994</v>
      </c>
      <c r="AQ57" s="200">
        <v>11.56</v>
      </c>
      <c r="AR57" s="200">
        <v>25.45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85.75</v>
      </c>
      <c r="L58" s="200">
        <v>23.12</v>
      </c>
      <c r="M58" s="200">
        <v>0</v>
      </c>
      <c r="N58" s="200">
        <v>14.18</v>
      </c>
      <c r="O58" s="200">
        <v>23.82</v>
      </c>
      <c r="P58" s="200">
        <v>51.03</v>
      </c>
      <c r="Q58" s="200">
        <v>1.93</v>
      </c>
      <c r="R58" s="200">
        <v>6</v>
      </c>
      <c r="S58" s="200">
        <v>3.86</v>
      </c>
      <c r="T58" s="200">
        <v>0</v>
      </c>
      <c r="U58" s="200">
        <v>318.88</v>
      </c>
      <c r="V58" s="200">
        <v>5.08</v>
      </c>
      <c r="W58" s="200">
        <v>11.36</v>
      </c>
      <c r="X58" s="200">
        <v>36.1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46.09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68.099999999999994</v>
      </c>
      <c r="AQ58" s="200">
        <v>11.56</v>
      </c>
      <c r="AR58" s="200">
        <v>25.45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85.75</v>
      </c>
      <c r="L59" s="200">
        <v>23.12</v>
      </c>
      <c r="M59" s="200">
        <v>0</v>
      </c>
      <c r="N59" s="200">
        <v>14.18</v>
      </c>
      <c r="O59" s="200">
        <v>23.82</v>
      </c>
      <c r="P59" s="200">
        <v>51.03</v>
      </c>
      <c r="Q59" s="200">
        <v>1.93</v>
      </c>
      <c r="R59" s="200">
        <v>5.57</v>
      </c>
      <c r="S59" s="200">
        <v>3.85</v>
      </c>
      <c r="T59" s="200">
        <v>0</v>
      </c>
      <c r="U59" s="200">
        <v>318.88</v>
      </c>
      <c r="V59" s="200">
        <v>5.07</v>
      </c>
      <c r="W59" s="200">
        <v>11.36</v>
      </c>
      <c r="X59" s="200">
        <v>36.1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46.09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68.099999999999994</v>
      </c>
      <c r="AQ59" s="200">
        <v>11.56</v>
      </c>
      <c r="AR59" s="200">
        <v>25.45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85.75</v>
      </c>
      <c r="L60" s="200">
        <v>23.12</v>
      </c>
      <c r="M60" s="200">
        <v>0</v>
      </c>
      <c r="N60" s="200">
        <v>14.18</v>
      </c>
      <c r="O60" s="200">
        <v>23.82</v>
      </c>
      <c r="P60" s="200">
        <v>51.03</v>
      </c>
      <c r="Q60" s="200">
        <v>1.93</v>
      </c>
      <c r="R60" s="200">
        <v>5.57</v>
      </c>
      <c r="S60" s="200">
        <v>3.85</v>
      </c>
      <c r="T60" s="200">
        <v>0</v>
      </c>
      <c r="U60" s="200">
        <v>318.88</v>
      </c>
      <c r="V60" s="200">
        <v>5.08</v>
      </c>
      <c r="W60" s="200">
        <v>11.36</v>
      </c>
      <c r="X60" s="200">
        <v>36.1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46.09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68.099999999999994</v>
      </c>
      <c r="AQ60" s="200">
        <v>11.56</v>
      </c>
      <c r="AR60" s="200">
        <v>25.45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85.75</v>
      </c>
      <c r="L61" s="200">
        <v>23.12</v>
      </c>
      <c r="M61" s="200">
        <v>0</v>
      </c>
      <c r="N61" s="200">
        <v>14.18</v>
      </c>
      <c r="O61" s="200">
        <v>23.82</v>
      </c>
      <c r="P61" s="200">
        <v>51.03</v>
      </c>
      <c r="Q61" s="200">
        <v>1.93</v>
      </c>
      <c r="R61" s="200">
        <v>5.57</v>
      </c>
      <c r="S61" s="200">
        <v>3.85</v>
      </c>
      <c r="T61" s="200">
        <v>0</v>
      </c>
      <c r="U61" s="200">
        <v>318.88</v>
      </c>
      <c r="V61" s="200">
        <v>5.08</v>
      </c>
      <c r="W61" s="200">
        <v>11.36</v>
      </c>
      <c r="X61" s="200">
        <v>36.1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46.09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68.099999999999994</v>
      </c>
      <c r="AQ61" s="200">
        <v>11.56</v>
      </c>
      <c r="AR61" s="200">
        <v>25.45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85.75</v>
      </c>
      <c r="L62" s="200">
        <v>23.12</v>
      </c>
      <c r="M62" s="200">
        <v>0</v>
      </c>
      <c r="N62" s="200">
        <v>14.18</v>
      </c>
      <c r="O62" s="200">
        <v>23.82</v>
      </c>
      <c r="P62" s="200">
        <v>51.03</v>
      </c>
      <c r="Q62" s="200">
        <v>1.93</v>
      </c>
      <c r="R62" s="200">
        <v>5.57</v>
      </c>
      <c r="S62" s="200">
        <v>3.85</v>
      </c>
      <c r="T62" s="200">
        <v>0</v>
      </c>
      <c r="U62" s="200">
        <v>318.88</v>
      </c>
      <c r="V62" s="200">
        <v>5.08</v>
      </c>
      <c r="W62" s="200">
        <v>11.36</v>
      </c>
      <c r="X62" s="200">
        <v>36.1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46.09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68.099999999999994</v>
      </c>
      <c r="AQ62" s="200">
        <v>11.56</v>
      </c>
      <c r="AR62" s="200">
        <v>25.45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85.75</v>
      </c>
      <c r="L63" s="200">
        <v>23.12</v>
      </c>
      <c r="M63" s="200">
        <v>0</v>
      </c>
      <c r="N63" s="200">
        <v>14.18</v>
      </c>
      <c r="O63" s="200">
        <v>23.82</v>
      </c>
      <c r="P63" s="200">
        <v>51.03</v>
      </c>
      <c r="Q63" s="200">
        <v>1.93</v>
      </c>
      <c r="R63" s="200">
        <v>5.57</v>
      </c>
      <c r="S63" s="200">
        <v>3.85</v>
      </c>
      <c r="T63" s="200">
        <v>0</v>
      </c>
      <c r="U63" s="200">
        <v>318.88</v>
      </c>
      <c r="V63" s="200">
        <v>5.08</v>
      </c>
      <c r="W63" s="200">
        <v>11.36</v>
      </c>
      <c r="X63" s="200">
        <v>36.1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46.09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68.099999999999994</v>
      </c>
      <c r="AQ63" s="200">
        <v>11.56</v>
      </c>
      <c r="AR63" s="200">
        <v>25.45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85.75</v>
      </c>
      <c r="L64" s="200">
        <v>23.12</v>
      </c>
      <c r="M64" s="200">
        <v>0</v>
      </c>
      <c r="N64" s="200">
        <v>14.18</v>
      </c>
      <c r="O64" s="200">
        <v>23.82</v>
      </c>
      <c r="P64" s="200">
        <v>51.03</v>
      </c>
      <c r="Q64" s="200">
        <v>1.93</v>
      </c>
      <c r="R64" s="200">
        <v>10.38</v>
      </c>
      <c r="S64" s="200">
        <v>3.85</v>
      </c>
      <c r="T64" s="200">
        <v>0</v>
      </c>
      <c r="U64" s="200">
        <v>318.88</v>
      </c>
      <c r="V64" s="200">
        <v>5.08</v>
      </c>
      <c r="W64" s="200">
        <v>11.36</v>
      </c>
      <c r="X64" s="200">
        <v>36.1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46.09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68.099999999999994</v>
      </c>
      <c r="AQ64" s="200">
        <v>11.56</v>
      </c>
      <c r="AR64" s="200">
        <v>25.45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85.75</v>
      </c>
      <c r="L65" s="200">
        <v>23.12</v>
      </c>
      <c r="M65" s="200">
        <v>0</v>
      </c>
      <c r="N65" s="200">
        <v>14.18</v>
      </c>
      <c r="O65" s="200">
        <v>23.82</v>
      </c>
      <c r="P65" s="200">
        <v>51.03</v>
      </c>
      <c r="Q65" s="200">
        <v>1.93</v>
      </c>
      <c r="R65" s="200">
        <v>10.38</v>
      </c>
      <c r="S65" s="200">
        <v>3.85</v>
      </c>
      <c r="T65" s="200">
        <v>0</v>
      </c>
      <c r="U65" s="200">
        <v>318.88</v>
      </c>
      <c r="V65" s="200">
        <v>5.08</v>
      </c>
      <c r="W65" s="200">
        <v>11.36</v>
      </c>
      <c r="X65" s="200">
        <v>36.1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46.09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68.099999999999994</v>
      </c>
      <c r="AQ65" s="200">
        <v>11.56</v>
      </c>
      <c r="AR65" s="200">
        <v>25.45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85.75</v>
      </c>
      <c r="L66" s="200">
        <v>23.12</v>
      </c>
      <c r="M66" s="200">
        <v>0</v>
      </c>
      <c r="N66" s="200">
        <v>14.18</v>
      </c>
      <c r="O66" s="200">
        <v>23.82</v>
      </c>
      <c r="P66" s="200">
        <v>51.03</v>
      </c>
      <c r="Q66" s="200">
        <v>1.93</v>
      </c>
      <c r="R66" s="200">
        <v>10.38</v>
      </c>
      <c r="S66" s="200">
        <v>3.85</v>
      </c>
      <c r="T66" s="200">
        <v>0</v>
      </c>
      <c r="U66" s="200">
        <v>318.88</v>
      </c>
      <c r="V66" s="200">
        <v>5.08</v>
      </c>
      <c r="W66" s="200">
        <v>11.36</v>
      </c>
      <c r="X66" s="200">
        <v>36.1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46.09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68.099999999999994</v>
      </c>
      <c r="AQ66" s="200">
        <v>11.56</v>
      </c>
      <c r="AR66" s="200">
        <v>25.45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85.75</v>
      </c>
      <c r="L67" s="200">
        <v>23.12</v>
      </c>
      <c r="M67" s="200">
        <v>0</v>
      </c>
      <c r="N67" s="200">
        <v>14.18</v>
      </c>
      <c r="O67" s="200">
        <v>23.82</v>
      </c>
      <c r="P67" s="200">
        <v>51.03</v>
      </c>
      <c r="Q67" s="200">
        <v>1.93</v>
      </c>
      <c r="R67" s="200">
        <v>10.38</v>
      </c>
      <c r="S67" s="200">
        <v>3.85</v>
      </c>
      <c r="T67" s="200">
        <v>0</v>
      </c>
      <c r="U67" s="200">
        <v>318.88</v>
      </c>
      <c r="V67" s="200">
        <v>5.08</v>
      </c>
      <c r="W67" s="200">
        <v>11.36</v>
      </c>
      <c r="X67" s="200">
        <v>36.1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46.09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68.099999999999994</v>
      </c>
      <c r="AQ67" s="200">
        <v>11.56</v>
      </c>
      <c r="AR67" s="200">
        <v>25.45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85.65</v>
      </c>
      <c r="L68" s="200">
        <v>23.12</v>
      </c>
      <c r="M68" s="200">
        <v>0</v>
      </c>
      <c r="N68" s="200">
        <v>14.18</v>
      </c>
      <c r="O68" s="200">
        <v>23.82</v>
      </c>
      <c r="P68" s="200">
        <v>51.03</v>
      </c>
      <c r="Q68" s="200">
        <v>2.67</v>
      </c>
      <c r="R68" s="200">
        <v>10.38</v>
      </c>
      <c r="S68" s="200">
        <v>6.44</v>
      </c>
      <c r="T68" s="200">
        <v>0</v>
      </c>
      <c r="U68" s="200">
        <v>318.88</v>
      </c>
      <c r="V68" s="200">
        <v>5.08</v>
      </c>
      <c r="W68" s="200">
        <v>11.36</v>
      </c>
      <c r="X68" s="200">
        <v>36.1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46.09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68.099999999999994</v>
      </c>
      <c r="AQ68" s="200">
        <v>22.08</v>
      </c>
      <c r="AR68" s="200">
        <v>25.45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156.97999999999999</v>
      </c>
      <c r="L69" s="200">
        <v>41.9</v>
      </c>
      <c r="M69" s="200">
        <v>0</v>
      </c>
      <c r="N69" s="200">
        <v>14.18</v>
      </c>
      <c r="O69" s="200">
        <v>23.82</v>
      </c>
      <c r="P69" s="200">
        <v>51.03</v>
      </c>
      <c r="Q69" s="200">
        <v>2.67</v>
      </c>
      <c r="R69" s="200">
        <v>10.38</v>
      </c>
      <c r="S69" s="200">
        <v>6.46</v>
      </c>
      <c r="T69" s="200">
        <v>0</v>
      </c>
      <c r="U69" s="200">
        <v>318.88</v>
      </c>
      <c r="V69" s="200">
        <v>5.08</v>
      </c>
      <c r="W69" s="200">
        <v>11.36</v>
      </c>
      <c r="X69" s="200">
        <v>36.1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68.099999999999994</v>
      </c>
      <c r="AQ69" s="200">
        <v>22.07</v>
      </c>
      <c r="AR69" s="200">
        <v>25.45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157.25</v>
      </c>
      <c r="L70" s="200">
        <v>41.9</v>
      </c>
      <c r="M70" s="200">
        <v>0</v>
      </c>
      <c r="N70" s="200">
        <v>14.18</v>
      </c>
      <c r="O70" s="200">
        <v>23.82</v>
      </c>
      <c r="P70" s="200">
        <v>51.03</v>
      </c>
      <c r="Q70" s="200">
        <v>2.67</v>
      </c>
      <c r="R70" s="200">
        <v>10.38</v>
      </c>
      <c r="S70" s="200">
        <v>6.46</v>
      </c>
      <c r="T70" s="200">
        <v>0</v>
      </c>
      <c r="U70" s="200">
        <v>318.88</v>
      </c>
      <c r="V70" s="200">
        <v>5.08</v>
      </c>
      <c r="W70" s="200">
        <v>11.36</v>
      </c>
      <c r="X70" s="200">
        <v>36.1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68.099999999999994</v>
      </c>
      <c r="AQ70" s="200">
        <v>22.07</v>
      </c>
      <c r="AR70" s="200">
        <v>25.45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157.25</v>
      </c>
      <c r="L71" s="200">
        <v>41.9</v>
      </c>
      <c r="M71" s="200">
        <v>0</v>
      </c>
      <c r="N71" s="200">
        <v>14.18</v>
      </c>
      <c r="O71" s="200">
        <v>23.82</v>
      </c>
      <c r="P71" s="200">
        <v>51.03</v>
      </c>
      <c r="Q71" s="200">
        <v>2.67</v>
      </c>
      <c r="R71" s="200">
        <v>10.38</v>
      </c>
      <c r="S71" s="200">
        <v>6.46</v>
      </c>
      <c r="T71" s="200">
        <v>0</v>
      </c>
      <c r="U71" s="200">
        <v>318.88</v>
      </c>
      <c r="V71" s="200">
        <v>5.08</v>
      </c>
      <c r="W71" s="200">
        <v>11.36</v>
      </c>
      <c r="X71" s="200">
        <v>36.1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68.099999999999994</v>
      </c>
      <c r="AQ71" s="200">
        <v>22.07</v>
      </c>
      <c r="AR71" s="200">
        <v>14.33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157.32</v>
      </c>
      <c r="L72" s="200">
        <v>41.9</v>
      </c>
      <c r="M72" s="200">
        <v>0</v>
      </c>
      <c r="N72" s="200">
        <v>14.18</v>
      </c>
      <c r="O72" s="200">
        <v>23.82</v>
      </c>
      <c r="P72" s="200">
        <v>51.03</v>
      </c>
      <c r="Q72" s="200">
        <v>2.67</v>
      </c>
      <c r="R72" s="200">
        <v>10.38</v>
      </c>
      <c r="S72" s="200">
        <v>6.46</v>
      </c>
      <c r="T72" s="200">
        <v>0</v>
      </c>
      <c r="U72" s="200">
        <v>318.88</v>
      </c>
      <c r="V72" s="200">
        <v>5.08</v>
      </c>
      <c r="W72" s="200">
        <v>11.36</v>
      </c>
      <c r="X72" s="200">
        <v>36.1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68.099999999999994</v>
      </c>
      <c r="AQ72" s="200">
        <v>22.07</v>
      </c>
      <c r="AR72" s="200">
        <v>7.71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157.32</v>
      </c>
      <c r="L73" s="200">
        <v>41.9</v>
      </c>
      <c r="M73" s="200">
        <v>0</v>
      </c>
      <c r="N73" s="200">
        <v>14.18</v>
      </c>
      <c r="O73" s="200">
        <v>23.82</v>
      </c>
      <c r="P73" s="200">
        <v>51.03</v>
      </c>
      <c r="Q73" s="200">
        <v>2.67</v>
      </c>
      <c r="R73" s="200">
        <v>10.38</v>
      </c>
      <c r="S73" s="200">
        <v>6.46</v>
      </c>
      <c r="T73" s="200">
        <v>0</v>
      </c>
      <c r="U73" s="200">
        <v>318.88</v>
      </c>
      <c r="V73" s="200">
        <v>5.08</v>
      </c>
      <c r="W73" s="200">
        <v>11.36</v>
      </c>
      <c r="X73" s="200">
        <v>36.1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68.099999999999994</v>
      </c>
      <c r="AQ73" s="200">
        <v>22.07</v>
      </c>
      <c r="AR73" s="200">
        <v>3.03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157.25</v>
      </c>
      <c r="L74" s="200">
        <v>41.9</v>
      </c>
      <c r="M74" s="200">
        <v>0</v>
      </c>
      <c r="N74" s="200">
        <v>14.18</v>
      </c>
      <c r="O74" s="200">
        <v>23.82</v>
      </c>
      <c r="P74" s="200">
        <v>51.03</v>
      </c>
      <c r="Q74" s="200">
        <v>2.67</v>
      </c>
      <c r="R74" s="200">
        <v>10.38</v>
      </c>
      <c r="S74" s="200">
        <v>6.46</v>
      </c>
      <c r="T74" s="200">
        <v>0</v>
      </c>
      <c r="U74" s="200">
        <v>318.88</v>
      </c>
      <c r="V74" s="200">
        <v>5.08</v>
      </c>
      <c r="W74" s="200">
        <v>11.36</v>
      </c>
      <c r="X74" s="200">
        <v>36.1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68.099999999999994</v>
      </c>
      <c r="AQ74" s="200">
        <v>22.07</v>
      </c>
      <c r="AR74" s="200">
        <v>0.6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157.32</v>
      </c>
      <c r="L75" s="200">
        <v>41.9</v>
      </c>
      <c r="M75" s="200">
        <v>0</v>
      </c>
      <c r="N75" s="200">
        <v>14.18</v>
      </c>
      <c r="O75" s="200">
        <v>23.82</v>
      </c>
      <c r="P75" s="200">
        <v>51.03</v>
      </c>
      <c r="Q75" s="200">
        <v>2.67</v>
      </c>
      <c r="R75" s="200">
        <v>10.38</v>
      </c>
      <c r="S75" s="200">
        <v>6.46</v>
      </c>
      <c r="T75" s="200">
        <v>0</v>
      </c>
      <c r="U75" s="200">
        <v>318.88</v>
      </c>
      <c r="V75" s="200">
        <v>5.08</v>
      </c>
      <c r="W75" s="200">
        <v>11.36</v>
      </c>
      <c r="X75" s="200">
        <v>36.1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68.099999999999994</v>
      </c>
      <c r="AQ75" s="200">
        <v>22.07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157.25</v>
      </c>
      <c r="L76" s="200">
        <v>41.9</v>
      </c>
      <c r="M76" s="200">
        <v>0</v>
      </c>
      <c r="N76" s="200">
        <v>14.18</v>
      </c>
      <c r="O76" s="200">
        <v>23.82</v>
      </c>
      <c r="P76" s="200">
        <v>51.03</v>
      </c>
      <c r="Q76" s="200">
        <v>2.67</v>
      </c>
      <c r="R76" s="200">
        <v>10.38</v>
      </c>
      <c r="S76" s="200">
        <v>6.46</v>
      </c>
      <c r="T76" s="200">
        <v>0</v>
      </c>
      <c r="U76" s="200">
        <v>318.88</v>
      </c>
      <c r="V76" s="200">
        <v>5.08</v>
      </c>
      <c r="W76" s="200">
        <v>11.36</v>
      </c>
      <c r="X76" s="200">
        <v>36.1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68.099999999999994</v>
      </c>
      <c r="AQ76" s="200">
        <v>22.07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157.25</v>
      </c>
      <c r="L77" s="200">
        <v>41.9</v>
      </c>
      <c r="M77" s="200">
        <v>0</v>
      </c>
      <c r="N77" s="200">
        <v>14.18</v>
      </c>
      <c r="O77" s="200">
        <v>23.82</v>
      </c>
      <c r="P77" s="200">
        <v>51.03</v>
      </c>
      <c r="Q77" s="200">
        <v>2.67</v>
      </c>
      <c r="R77" s="200">
        <v>10.38</v>
      </c>
      <c r="S77" s="200">
        <v>6.46</v>
      </c>
      <c r="T77" s="200">
        <v>0</v>
      </c>
      <c r="U77" s="200">
        <v>318.88</v>
      </c>
      <c r="V77" s="200">
        <v>5.08</v>
      </c>
      <c r="W77" s="200">
        <v>11.36</v>
      </c>
      <c r="X77" s="200">
        <v>36.1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68.099999999999994</v>
      </c>
      <c r="AQ77" s="200">
        <v>22.07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157.25</v>
      </c>
      <c r="L78" s="200">
        <v>41.9</v>
      </c>
      <c r="M78" s="200">
        <v>0</v>
      </c>
      <c r="N78" s="200">
        <v>14.18</v>
      </c>
      <c r="O78" s="200">
        <v>23.82</v>
      </c>
      <c r="P78" s="200">
        <v>51.03</v>
      </c>
      <c r="Q78" s="200">
        <v>2.67</v>
      </c>
      <c r="R78" s="200">
        <v>10.38</v>
      </c>
      <c r="S78" s="200">
        <v>6.46</v>
      </c>
      <c r="T78" s="200">
        <v>0</v>
      </c>
      <c r="U78" s="200">
        <v>318.88</v>
      </c>
      <c r="V78" s="200">
        <v>5.08</v>
      </c>
      <c r="W78" s="200">
        <v>11.36</v>
      </c>
      <c r="X78" s="200">
        <v>36.1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68.099999999999994</v>
      </c>
      <c r="AQ78" s="200">
        <v>22.07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157.25</v>
      </c>
      <c r="L79" s="200">
        <v>41.9</v>
      </c>
      <c r="M79" s="200">
        <v>0</v>
      </c>
      <c r="N79" s="200">
        <v>14.18</v>
      </c>
      <c r="O79" s="200">
        <v>23.82</v>
      </c>
      <c r="P79" s="200">
        <v>51.03</v>
      </c>
      <c r="Q79" s="200">
        <v>2.67</v>
      </c>
      <c r="R79" s="200">
        <v>10.38</v>
      </c>
      <c r="S79" s="200">
        <v>6.46</v>
      </c>
      <c r="T79" s="200">
        <v>0</v>
      </c>
      <c r="U79" s="200">
        <v>318.88</v>
      </c>
      <c r="V79" s="200">
        <v>5.08</v>
      </c>
      <c r="W79" s="200">
        <v>11.36</v>
      </c>
      <c r="X79" s="200">
        <v>36.1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68.099999999999994</v>
      </c>
      <c r="AQ79" s="200">
        <v>22.07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157.25</v>
      </c>
      <c r="L80" s="200">
        <v>41.9</v>
      </c>
      <c r="M80" s="200">
        <v>0</v>
      </c>
      <c r="N80" s="200">
        <v>14.18</v>
      </c>
      <c r="O80" s="200">
        <v>23.82</v>
      </c>
      <c r="P80" s="200">
        <v>51.03</v>
      </c>
      <c r="Q80" s="200">
        <v>2.67</v>
      </c>
      <c r="R80" s="200">
        <v>10.38</v>
      </c>
      <c r="S80" s="200">
        <v>6.46</v>
      </c>
      <c r="T80" s="200">
        <v>0</v>
      </c>
      <c r="U80" s="200">
        <v>318.88</v>
      </c>
      <c r="V80" s="200">
        <v>5.08</v>
      </c>
      <c r="W80" s="200">
        <v>11.36</v>
      </c>
      <c r="X80" s="200">
        <v>36.1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68.099999999999994</v>
      </c>
      <c r="AQ80" s="200">
        <v>22.07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157.25</v>
      </c>
      <c r="L81" s="200">
        <v>41.9</v>
      </c>
      <c r="M81" s="200">
        <v>0</v>
      </c>
      <c r="N81" s="200">
        <v>14.18</v>
      </c>
      <c r="O81" s="200">
        <v>23.82</v>
      </c>
      <c r="P81" s="200">
        <v>51.03</v>
      </c>
      <c r="Q81" s="200">
        <v>2.67</v>
      </c>
      <c r="R81" s="200">
        <v>10.38</v>
      </c>
      <c r="S81" s="200">
        <v>6.46</v>
      </c>
      <c r="T81" s="200">
        <v>0</v>
      </c>
      <c r="U81" s="200">
        <v>318.88</v>
      </c>
      <c r="V81" s="200">
        <v>5.08</v>
      </c>
      <c r="W81" s="200">
        <v>11.36</v>
      </c>
      <c r="X81" s="200">
        <v>36.1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68.099999999999994</v>
      </c>
      <c r="AQ81" s="200">
        <v>22.07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157.25</v>
      </c>
      <c r="L82" s="200">
        <v>41.9</v>
      </c>
      <c r="M82" s="200">
        <v>0</v>
      </c>
      <c r="N82" s="200">
        <v>14.18</v>
      </c>
      <c r="O82" s="200">
        <v>23.82</v>
      </c>
      <c r="P82" s="200">
        <v>51.03</v>
      </c>
      <c r="Q82" s="200">
        <v>2.67</v>
      </c>
      <c r="R82" s="200">
        <v>10.38</v>
      </c>
      <c r="S82" s="200">
        <v>6.46</v>
      </c>
      <c r="T82" s="200">
        <v>0</v>
      </c>
      <c r="U82" s="200">
        <v>318.88</v>
      </c>
      <c r="V82" s="200">
        <v>5.08</v>
      </c>
      <c r="W82" s="200">
        <v>11.36</v>
      </c>
      <c r="X82" s="200">
        <v>36.1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68.099999999999994</v>
      </c>
      <c r="AQ82" s="200">
        <v>22.07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157.32</v>
      </c>
      <c r="L83" s="200">
        <v>41.9</v>
      </c>
      <c r="M83" s="200">
        <v>0</v>
      </c>
      <c r="N83" s="200">
        <v>14.18</v>
      </c>
      <c r="O83" s="200">
        <v>23.82</v>
      </c>
      <c r="P83" s="200">
        <v>52.93</v>
      </c>
      <c r="Q83" s="200">
        <v>2.67</v>
      </c>
      <c r="R83" s="200">
        <v>10.38</v>
      </c>
      <c r="S83" s="200">
        <v>6.46</v>
      </c>
      <c r="T83" s="200">
        <v>0</v>
      </c>
      <c r="U83" s="200">
        <v>318.88</v>
      </c>
      <c r="V83" s="200">
        <v>5.08</v>
      </c>
      <c r="W83" s="200">
        <v>11.36</v>
      </c>
      <c r="X83" s="200">
        <v>36.1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68.099999999999994</v>
      </c>
      <c r="AQ83" s="200">
        <v>22.07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120.44</v>
      </c>
      <c r="L84" s="200">
        <v>41.9</v>
      </c>
      <c r="M84" s="200">
        <v>0</v>
      </c>
      <c r="N84" s="200">
        <v>14.18</v>
      </c>
      <c r="O84" s="200">
        <v>23.82</v>
      </c>
      <c r="P84" s="200">
        <v>53.18</v>
      </c>
      <c r="Q84" s="200">
        <v>2.67</v>
      </c>
      <c r="R84" s="200">
        <v>10.38</v>
      </c>
      <c r="S84" s="200">
        <v>6.46</v>
      </c>
      <c r="T84" s="200">
        <v>0</v>
      </c>
      <c r="U84" s="200">
        <v>318.88</v>
      </c>
      <c r="V84" s="200">
        <v>5.08</v>
      </c>
      <c r="W84" s="200">
        <v>11.36</v>
      </c>
      <c r="X84" s="200">
        <v>36.1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68.099999999999994</v>
      </c>
      <c r="AQ84" s="200">
        <v>22.07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86.62</v>
      </c>
      <c r="L85" s="200">
        <v>41.9</v>
      </c>
      <c r="M85" s="200">
        <v>0</v>
      </c>
      <c r="N85" s="200">
        <v>14.18</v>
      </c>
      <c r="O85" s="200">
        <v>23.82</v>
      </c>
      <c r="P85" s="200">
        <v>53.18</v>
      </c>
      <c r="Q85" s="200">
        <v>2.67</v>
      </c>
      <c r="R85" s="200">
        <v>10.38</v>
      </c>
      <c r="S85" s="200">
        <v>6.46</v>
      </c>
      <c r="T85" s="200">
        <v>0</v>
      </c>
      <c r="U85" s="200">
        <v>318.88</v>
      </c>
      <c r="V85" s="200">
        <v>5.08</v>
      </c>
      <c r="W85" s="200">
        <v>11.36</v>
      </c>
      <c r="X85" s="200">
        <v>36.1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68.099999999999994</v>
      </c>
      <c r="AQ85" s="200">
        <v>22.07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86.62</v>
      </c>
      <c r="L86" s="200">
        <v>41.9</v>
      </c>
      <c r="M86" s="200">
        <v>0</v>
      </c>
      <c r="N86" s="200">
        <v>14.18</v>
      </c>
      <c r="O86" s="200">
        <v>23.82</v>
      </c>
      <c r="P86" s="200">
        <v>53.18</v>
      </c>
      <c r="Q86" s="200">
        <v>2.67</v>
      </c>
      <c r="R86" s="200">
        <v>10.38</v>
      </c>
      <c r="S86" s="200">
        <v>6.46</v>
      </c>
      <c r="T86" s="200">
        <v>0</v>
      </c>
      <c r="U86" s="200">
        <v>318.88</v>
      </c>
      <c r="V86" s="200">
        <v>5.08</v>
      </c>
      <c r="W86" s="200">
        <v>11.36</v>
      </c>
      <c r="X86" s="200">
        <v>36.1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68.099999999999994</v>
      </c>
      <c r="AQ86" s="200">
        <v>22.07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86.62</v>
      </c>
      <c r="L87" s="200">
        <v>23.12</v>
      </c>
      <c r="M87" s="200">
        <v>0</v>
      </c>
      <c r="N87" s="200">
        <v>14.18</v>
      </c>
      <c r="O87" s="200">
        <v>23.82</v>
      </c>
      <c r="P87" s="200">
        <v>53.18</v>
      </c>
      <c r="Q87" s="200">
        <v>2.67</v>
      </c>
      <c r="R87" s="200">
        <v>10.38</v>
      </c>
      <c r="S87" s="200">
        <v>6.46</v>
      </c>
      <c r="T87" s="200">
        <v>0</v>
      </c>
      <c r="U87" s="200">
        <v>318.88</v>
      </c>
      <c r="V87" s="200">
        <v>5.08</v>
      </c>
      <c r="W87" s="200">
        <v>11.36</v>
      </c>
      <c r="X87" s="200">
        <v>36.1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47.39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68.099999999999994</v>
      </c>
      <c r="AQ87" s="200">
        <v>22.08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86.62</v>
      </c>
      <c r="L88" s="200">
        <v>23.12</v>
      </c>
      <c r="M88" s="200">
        <v>0</v>
      </c>
      <c r="N88" s="200">
        <v>14.18</v>
      </c>
      <c r="O88" s="200">
        <v>23.82</v>
      </c>
      <c r="P88" s="200">
        <v>53.18</v>
      </c>
      <c r="Q88" s="200">
        <v>1.93</v>
      </c>
      <c r="R88" s="200">
        <v>10.38</v>
      </c>
      <c r="S88" s="200">
        <v>3.85</v>
      </c>
      <c r="T88" s="200">
        <v>0</v>
      </c>
      <c r="U88" s="200">
        <v>318.88</v>
      </c>
      <c r="V88" s="200">
        <v>5.08</v>
      </c>
      <c r="W88" s="200">
        <v>11.36</v>
      </c>
      <c r="X88" s="200">
        <v>36.1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47.39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68.099999999999994</v>
      </c>
      <c r="AQ88" s="200">
        <v>11.22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86.62</v>
      </c>
      <c r="L89" s="200">
        <v>23.12</v>
      </c>
      <c r="M89" s="200">
        <v>0</v>
      </c>
      <c r="N89" s="200">
        <v>14.18</v>
      </c>
      <c r="O89" s="200">
        <v>23.82</v>
      </c>
      <c r="P89" s="200">
        <v>53.18</v>
      </c>
      <c r="Q89" s="200">
        <v>1.93</v>
      </c>
      <c r="R89" s="200">
        <v>10.38</v>
      </c>
      <c r="S89" s="200">
        <v>3.85</v>
      </c>
      <c r="T89" s="200">
        <v>0</v>
      </c>
      <c r="U89" s="200">
        <v>318.88</v>
      </c>
      <c r="V89" s="200">
        <v>5.08</v>
      </c>
      <c r="W89" s="200">
        <v>11.36</v>
      </c>
      <c r="X89" s="200">
        <v>36.1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48.43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68.099999999999994</v>
      </c>
      <c r="AQ89" s="200">
        <v>11.14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86.62</v>
      </c>
      <c r="L90" s="200">
        <v>23.12</v>
      </c>
      <c r="M90" s="200">
        <v>0</v>
      </c>
      <c r="N90" s="200">
        <v>14.18</v>
      </c>
      <c r="O90" s="200">
        <v>23.82</v>
      </c>
      <c r="P90" s="200">
        <v>53.18</v>
      </c>
      <c r="Q90" s="200">
        <v>1.93</v>
      </c>
      <c r="R90" s="200">
        <v>10.38</v>
      </c>
      <c r="S90" s="200">
        <v>3.85</v>
      </c>
      <c r="T90" s="200">
        <v>0</v>
      </c>
      <c r="U90" s="200">
        <v>318.88</v>
      </c>
      <c r="V90" s="200">
        <v>5.08</v>
      </c>
      <c r="W90" s="200">
        <v>11.36</v>
      </c>
      <c r="X90" s="200">
        <v>36.1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48.43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68.099999999999994</v>
      </c>
      <c r="AQ90" s="200">
        <v>11.14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86.62</v>
      </c>
      <c r="L91" s="200">
        <v>23.12</v>
      </c>
      <c r="M91" s="200">
        <v>0</v>
      </c>
      <c r="N91" s="200">
        <v>14.18</v>
      </c>
      <c r="O91" s="200">
        <v>23.82</v>
      </c>
      <c r="P91" s="200">
        <v>53.18</v>
      </c>
      <c r="Q91" s="200">
        <v>1.93</v>
      </c>
      <c r="R91" s="200">
        <v>10.38</v>
      </c>
      <c r="S91" s="200">
        <v>3.85</v>
      </c>
      <c r="T91" s="200">
        <v>0</v>
      </c>
      <c r="U91" s="200">
        <v>318.88</v>
      </c>
      <c r="V91" s="200">
        <v>5.08</v>
      </c>
      <c r="W91" s="200">
        <v>11.36</v>
      </c>
      <c r="X91" s="200">
        <v>36.1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48.43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68.099999999999994</v>
      </c>
      <c r="AQ91" s="200">
        <v>22.07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86.62</v>
      </c>
      <c r="L92" s="200">
        <v>23.12</v>
      </c>
      <c r="M92" s="200">
        <v>0</v>
      </c>
      <c r="N92" s="200">
        <v>14.18</v>
      </c>
      <c r="O92" s="200">
        <v>23.82</v>
      </c>
      <c r="P92" s="200">
        <v>53.18</v>
      </c>
      <c r="Q92" s="200">
        <v>1.93</v>
      </c>
      <c r="R92" s="200">
        <v>10.38</v>
      </c>
      <c r="S92" s="200">
        <v>3.85</v>
      </c>
      <c r="T92" s="200">
        <v>0</v>
      </c>
      <c r="U92" s="200">
        <v>318.88</v>
      </c>
      <c r="V92" s="200">
        <v>5.08</v>
      </c>
      <c r="W92" s="200">
        <v>11.36</v>
      </c>
      <c r="X92" s="200">
        <v>36.1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48.43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68.099999999999994</v>
      </c>
      <c r="AQ92" s="200">
        <v>22.07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86.62</v>
      </c>
      <c r="L93" s="200">
        <v>23.12</v>
      </c>
      <c r="M93" s="200">
        <v>0</v>
      </c>
      <c r="N93" s="200">
        <v>14.18</v>
      </c>
      <c r="O93" s="200">
        <v>23.82</v>
      </c>
      <c r="P93" s="200">
        <v>53.18</v>
      </c>
      <c r="Q93" s="200">
        <v>1.93</v>
      </c>
      <c r="R93" s="200">
        <v>10.38</v>
      </c>
      <c r="S93" s="200">
        <v>3.85</v>
      </c>
      <c r="T93" s="200">
        <v>0</v>
      </c>
      <c r="U93" s="200">
        <v>318.88</v>
      </c>
      <c r="V93" s="200">
        <v>5.08</v>
      </c>
      <c r="W93" s="200">
        <v>11.36</v>
      </c>
      <c r="X93" s="200">
        <v>36.1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48.43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68.099999999999994</v>
      </c>
      <c r="AQ93" s="200">
        <v>22.07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86.62</v>
      </c>
      <c r="L94" s="200">
        <v>23.12</v>
      </c>
      <c r="M94" s="200">
        <v>0</v>
      </c>
      <c r="N94" s="200">
        <v>14.18</v>
      </c>
      <c r="O94" s="200">
        <v>23.82</v>
      </c>
      <c r="P94" s="200">
        <v>53.18</v>
      </c>
      <c r="Q94" s="200">
        <v>1.93</v>
      </c>
      <c r="R94" s="200">
        <v>10.38</v>
      </c>
      <c r="S94" s="200">
        <v>3.85</v>
      </c>
      <c r="T94" s="200">
        <v>0</v>
      </c>
      <c r="U94" s="200">
        <v>318.88</v>
      </c>
      <c r="V94" s="200">
        <v>5.08</v>
      </c>
      <c r="W94" s="200">
        <v>11.36</v>
      </c>
      <c r="X94" s="200">
        <v>36.1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48.43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68.099999999999994</v>
      </c>
      <c r="AQ94" s="200">
        <v>22.07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86.62</v>
      </c>
      <c r="L95" s="200">
        <v>23.12</v>
      </c>
      <c r="M95" s="200">
        <v>0</v>
      </c>
      <c r="N95" s="200">
        <v>14.18</v>
      </c>
      <c r="O95" s="200">
        <v>23.82</v>
      </c>
      <c r="P95" s="200">
        <v>53.18</v>
      </c>
      <c r="Q95" s="200">
        <v>1.93</v>
      </c>
      <c r="R95" s="200">
        <v>10.38</v>
      </c>
      <c r="S95" s="200">
        <v>3.86</v>
      </c>
      <c r="T95" s="200">
        <v>0</v>
      </c>
      <c r="U95" s="200">
        <v>318.88</v>
      </c>
      <c r="V95" s="200">
        <v>5.08</v>
      </c>
      <c r="W95" s="200">
        <v>11.36</v>
      </c>
      <c r="X95" s="200">
        <v>36.1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48.43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68.099999999999994</v>
      </c>
      <c r="AQ95" s="200">
        <v>11.14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86.62</v>
      </c>
      <c r="L96" s="200">
        <v>23.12</v>
      </c>
      <c r="M96" s="200">
        <v>0</v>
      </c>
      <c r="N96" s="200">
        <v>14.18</v>
      </c>
      <c r="O96" s="200">
        <v>23.82</v>
      </c>
      <c r="P96" s="200">
        <v>53.18</v>
      </c>
      <c r="Q96" s="200">
        <v>1.93</v>
      </c>
      <c r="R96" s="200">
        <v>10.38</v>
      </c>
      <c r="S96" s="200">
        <v>3.85</v>
      </c>
      <c r="T96" s="200">
        <v>0</v>
      </c>
      <c r="U96" s="200">
        <v>318.88</v>
      </c>
      <c r="V96" s="200">
        <v>5.08</v>
      </c>
      <c r="W96" s="200">
        <v>11.36</v>
      </c>
      <c r="X96" s="200">
        <v>36.1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48.43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68.099999999999994</v>
      </c>
      <c r="AQ96" s="200">
        <v>11.14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86.62</v>
      </c>
      <c r="L97" s="200">
        <v>23.12</v>
      </c>
      <c r="M97" s="200">
        <v>0</v>
      </c>
      <c r="N97" s="200">
        <v>14.18</v>
      </c>
      <c r="O97" s="200">
        <v>23.82</v>
      </c>
      <c r="P97" s="200">
        <v>56.96</v>
      </c>
      <c r="Q97" s="200">
        <v>1.93</v>
      </c>
      <c r="R97" s="200">
        <v>10.38</v>
      </c>
      <c r="S97" s="200">
        <v>3.85</v>
      </c>
      <c r="T97" s="200">
        <v>0</v>
      </c>
      <c r="U97" s="200">
        <v>318.88</v>
      </c>
      <c r="V97" s="200">
        <v>5.08</v>
      </c>
      <c r="W97" s="200">
        <v>11.36</v>
      </c>
      <c r="X97" s="200">
        <v>36.1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48.43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68.099999999999994</v>
      </c>
      <c r="AQ97" s="200">
        <v>11.14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86.62</v>
      </c>
      <c r="L98" s="200">
        <v>23.12</v>
      </c>
      <c r="M98" s="200">
        <v>0</v>
      </c>
      <c r="N98" s="200">
        <v>14.18</v>
      </c>
      <c r="O98" s="200">
        <v>23.82</v>
      </c>
      <c r="P98" s="200">
        <v>58.56</v>
      </c>
      <c r="Q98" s="200">
        <v>1.93</v>
      </c>
      <c r="R98" s="200">
        <v>10.38</v>
      </c>
      <c r="S98" s="200">
        <v>3.85</v>
      </c>
      <c r="T98" s="200">
        <v>0</v>
      </c>
      <c r="U98" s="200">
        <v>318.88</v>
      </c>
      <c r="V98" s="200">
        <v>5.08</v>
      </c>
      <c r="W98" s="200">
        <v>11.36</v>
      </c>
      <c r="X98" s="200">
        <v>36.1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48.43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68.099999999999994</v>
      </c>
      <c r="AQ98" s="200">
        <v>11.14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2.5956000000000023</v>
      </c>
      <c r="L99">
        <f t="shared" si="0"/>
        <v>0.72386749999999944</v>
      </c>
      <c r="M99">
        <f t="shared" si="0"/>
        <v>0</v>
      </c>
      <c r="N99">
        <f t="shared" si="0"/>
        <v>0.48752000000000084</v>
      </c>
      <c r="O99">
        <f t="shared" si="0"/>
        <v>0.57167750000000006</v>
      </c>
      <c r="P99">
        <f t="shared" si="0"/>
        <v>1.3183375000000026</v>
      </c>
      <c r="Q99">
        <f t="shared" si="0"/>
        <v>5.4074999999999998E-2</v>
      </c>
      <c r="R99">
        <f t="shared" si="0"/>
        <v>0.2189424999999999</v>
      </c>
      <c r="S99">
        <f t="shared" si="0"/>
        <v>0.11969750000000005</v>
      </c>
      <c r="T99">
        <f t="shared" si="0"/>
        <v>0</v>
      </c>
      <c r="U99">
        <f t="shared" si="0"/>
        <v>7.6531200000000066</v>
      </c>
      <c r="V99">
        <f t="shared" si="0"/>
        <v>0.12191749999999989</v>
      </c>
      <c r="W99">
        <f t="shared" si="0"/>
        <v>0.2726400000000001</v>
      </c>
      <c r="X99">
        <f t="shared" si="0"/>
        <v>0.86639999999999862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1.1656500000000019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1.6344000000000023</v>
      </c>
      <c r="AQ99">
        <f t="shared" si="0"/>
        <v>0.39759999999999968</v>
      </c>
      <c r="AR99">
        <f t="shared" si="0"/>
        <v>0.24786750000000021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4.92</v>
      </c>
      <c r="L3" s="200">
        <v>205.22</v>
      </c>
      <c r="M3" s="200">
        <v>27.2</v>
      </c>
      <c r="N3" s="200">
        <v>34.909999999999997</v>
      </c>
      <c r="O3" s="200">
        <v>0</v>
      </c>
      <c r="P3" s="200">
        <v>37.119999999999997</v>
      </c>
      <c r="Q3" s="200">
        <v>3.23</v>
      </c>
      <c r="R3" s="200">
        <v>12.53</v>
      </c>
      <c r="S3" s="200">
        <v>7.8</v>
      </c>
      <c r="T3" s="200">
        <v>0</v>
      </c>
      <c r="U3" s="200">
        <v>24.76</v>
      </c>
      <c r="V3" s="200">
        <v>6.13</v>
      </c>
      <c r="W3" s="200">
        <v>13.72</v>
      </c>
      <c r="X3" s="200">
        <v>43.36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48.18</v>
      </c>
      <c r="AQ3" s="200">
        <v>26.66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4.92</v>
      </c>
      <c r="L4" s="200">
        <v>205.22</v>
      </c>
      <c r="M4" s="200">
        <v>27.2</v>
      </c>
      <c r="N4" s="200">
        <v>34.909999999999997</v>
      </c>
      <c r="O4" s="200">
        <v>0</v>
      </c>
      <c r="P4" s="200">
        <v>37.119999999999997</v>
      </c>
      <c r="Q4" s="200">
        <v>3.23</v>
      </c>
      <c r="R4" s="200">
        <v>12.53</v>
      </c>
      <c r="S4" s="200">
        <v>7.8</v>
      </c>
      <c r="T4" s="200">
        <v>0</v>
      </c>
      <c r="U4" s="200">
        <v>24.76</v>
      </c>
      <c r="V4" s="200">
        <v>6.13</v>
      </c>
      <c r="W4" s="200">
        <v>13.72</v>
      </c>
      <c r="X4" s="200">
        <v>43.36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74.849999999999994</v>
      </c>
      <c r="AQ4" s="200">
        <v>26.66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4.92</v>
      </c>
      <c r="L5" s="200">
        <v>205.22</v>
      </c>
      <c r="M5" s="200">
        <v>27.2</v>
      </c>
      <c r="N5" s="200">
        <v>34.909999999999997</v>
      </c>
      <c r="O5" s="200">
        <v>0</v>
      </c>
      <c r="P5" s="200">
        <v>37.119999999999997</v>
      </c>
      <c r="Q5" s="200">
        <v>3.23</v>
      </c>
      <c r="R5" s="200">
        <v>12.54</v>
      </c>
      <c r="S5" s="200">
        <v>7.8</v>
      </c>
      <c r="T5" s="200">
        <v>0</v>
      </c>
      <c r="U5" s="200">
        <v>24.76</v>
      </c>
      <c r="V5" s="200">
        <v>6.13</v>
      </c>
      <c r="W5" s="200">
        <v>13.72</v>
      </c>
      <c r="X5" s="200">
        <v>43.36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74.849999999999994</v>
      </c>
      <c r="AQ5" s="200">
        <v>26.66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4.92</v>
      </c>
      <c r="L6" s="200">
        <v>205.22</v>
      </c>
      <c r="M6" s="200">
        <v>27.2</v>
      </c>
      <c r="N6" s="200">
        <v>34.909999999999997</v>
      </c>
      <c r="O6" s="200">
        <v>0</v>
      </c>
      <c r="P6" s="200">
        <v>37.119999999999997</v>
      </c>
      <c r="Q6" s="200">
        <v>3.23</v>
      </c>
      <c r="R6" s="200">
        <v>12.54</v>
      </c>
      <c r="S6" s="200">
        <v>7.8</v>
      </c>
      <c r="T6" s="200">
        <v>0</v>
      </c>
      <c r="U6" s="200">
        <v>24.76</v>
      </c>
      <c r="V6" s="200">
        <v>6.13</v>
      </c>
      <c r="W6" s="200">
        <v>13.72</v>
      </c>
      <c r="X6" s="200">
        <v>43.36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74.849999999999994</v>
      </c>
      <c r="AQ6" s="200">
        <v>26.66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4.92</v>
      </c>
      <c r="L7" s="200">
        <v>205.22</v>
      </c>
      <c r="M7" s="200">
        <v>27.2</v>
      </c>
      <c r="N7" s="200">
        <v>34.909999999999997</v>
      </c>
      <c r="O7" s="200">
        <v>0</v>
      </c>
      <c r="P7" s="200">
        <v>37.119999999999997</v>
      </c>
      <c r="Q7" s="200">
        <v>2.89</v>
      </c>
      <c r="R7" s="200">
        <v>12.54</v>
      </c>
      <c r="S7" s="200">
        <v>4.82</v>
      </c>
      <c r="T7" s="200">
        <v>0</v>
      </c>
      <c r="U7" s="200">
        <v>24.76</v>
      </c>
      <c r="V7" s="200">
        <v>6.13</v>
      </c>
      <c r="W7" s="200">
        <v>13.72</v>
      </c>
      <c r="X7" s="200">
        <v>43.36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74.849999999999994</v>
      </c>
      <c r="AQ7" s="200">
        <v>26.66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4.92</v>
      </c>
      <c r="L8" s="200">
        <v>205.22</v>
      </c>
      <c r="M8" s="200">
        <v>27.2</v>
      </c>
      <c r="N8" s="200">
        <v>34.909999999999997</v>
      </c>
      <c r="O8" s="200">
        <v>0</v>
      </c>
      <c r="P8" s="200">
        <v>37.119999999999997</v>
      </c>
      <c r="Q8" s="200">
        <v>2.89</v>
      </c>
      <c r="R8" s="200">
        <v>12.53</v>
      </c>
      <c r="S8" s="200">
        <v>4.82</v>
      </c>
      <c r="T8" s="200">
        <v>0</v>
      </c>
      <c r="U8" s="200">
        <v>24.76</v>
      </c>
      <c r="V8" s="200">
        <v>6.13</v>
      </c>
      <c r="W8" s="200">
        <v>13.72</v>
      </c>
      <c r="X8" s="200">
        <v>43.36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74.849999999999994</v>
      </c>
      <c r="AQ8" s="200">
        <v>26.66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4.92</v>
      </c>
      <c r="L9" s="200">
        <v>205.22</v>
      </c>
      <c r="M9" s="200">
        <v>27.2</v>
      </c>
      <c r="N9" s="200">
        <v>34.909999999999997</v>
      </c>
      <c r="O9" s="200">
        <v>0</v>
      </c>
      <c r="P9" s="200">
        <v>37.119999999999997</v>
      </c>
      <c r="Q9" s="200">
        <v>2.89</v>
      </c>
      <c r="R9" s="200">
        <v>12.53</v>
      </c>
      <c r="S9" s="200">
        <v>4.82</v>
      </c>
      <c r="T9" s="200">
        <v>0</v>
      </c>
      <c r="U9" s="200">
        <v>24.76</v>
      </c>
      <c r="V9" s="200">
        <v>6.13</v>
      </c>
      <c r="W9" s="200">
        <v>13.72</v>
      </c>
      <c r="X9" s="200">
        <v>43.36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74.849999999999994</v>
      </c>
      <c r="AQ9" s="200">
        <v>26.66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4.92</v>
      </c>
      <c r="L10" s="200">
        <v>205.22</v>
      </c>
      <c r="M10" s="200">
        <v>27.2</v>
      </c>
      <c r="N10" s="200">
        <v>34.909999999999997</v>
      </c>
      <c r="O10" s="200">
        <v>0</v>
      </c>
      <c r="P10" s="200">
        <v>37.119999999999997</v>
      </c>
      <c r="Q10" s="200">
        <v>2.89</v>
      </c>
      <c r="R10" s="200">
        <v>12.53</v>
      </c>
      <c r="S10" s="200">
        <v>4.82</v>
      </c>
      <c r="T10" s="200">
        <v>0</v>
      </c>
      <c r="U10" s="200">
        <v>24.76</v>
      </c>
      <c r="V10" s="200">
        <v>6.13</v>
      </c>
      <c r="W10" s="200">
        <v>13.72</v>
      </c>
      <c r="X10" s="200">
        <v>43.36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74.849999999999994</v>
      </c>
      <c r="AQ10" s="200">
        <v>26.66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4.92</v>
      </c>
      <c r="L11" s="200">
        <v>205.22</v>
      </c>
      <c r="M11" s="200">
        <v>27.2</v>
      </c>
      <c r="N11" s="200">
        <v>34.909999999999997</v>
      </c>
      <c r="O11" s="200">
        <v>0</v>
      </c>
      <c r="P11" s="200">
        <v>37.119999999999997</v>
      </c>
      <c r="Q11" s="200">
        <v>2.89</v>
      </c>
      <c r="R11" s="200">
        <v>12.53</v>
      </c>
      <c r="S11" s="200">
        <v>4.82</v>
      </c>
      <c r="T11" s="200">
        <v>0</v>
      </c>
      <c r="U11" s="200">
        <v>24.76</v>
      </c>
      <c r="V11" s="200">
        <v>6.13</v>
      </c>
      <c r="W11" s="200">
        <v>13.72</v>
      </c>
      <c r="X11" s="200">
        <v>43.36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74.849999999999994</v>
      </c>
      <c r="AQ11" s="200">
        <v>26.66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4.92</v>
      </c>
      <c r="L12" s="200">
        <v>205.22</v>
      </c>
      <c r="M12" s="200">
        <v>27.2</v>
      </c>
      <c r="N12" s="200">
        <v>34.909999999999997</v>
      </c>
      <c r="O12" s="200">
        <v>0</v>
      </c>
      <c r="P12" s="200">
        <v>37.119999999999997</v>
      </c>
      <c r="Q12" s="200">
        <v>2.89</v>
      </c>
      <c r="R12" s="200">
        <v>12.53</v>
      </c>
      <c r="S12" s="200">
        <v>4.82</v>
      </c>
      <c r="T12" s="200">
        <v>0</v>
      </c>
      <c r="U12" s="200">
        <v>24.76</v>
      </c>
      <c r="V12" s="200">
        <v>6.13</v>
      </c>
      <c r="W12" s="200">
        <v>13.72</v>
      </c>
      <c r="X12" s="200">
        <v>43.36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74.849999999999994</v>
      </c>
      <c r="AQ12" s="200">
        <v>26.66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4.92</v>
      </c>
      <c r="L13" s="200">
        <v>205.22</v>
      </c>
      <c r="M13" s="200">
        <v>27.2</v>
      </c>
      <c r="N13" s="200">
        <v>34.909999999999997</v>
      </c>
      <c r="O13" s="200">
        <v>0</v>
      </c>
      <c r="P13" s="200">
        <v>37.119999999999997</v>
      </c>
      <c r="Q13" s="200">
        <v>2.89</v>
      </c>
      <c r="R13" s="200">
        <v>12.53</v>
      </c>
      <c r="S13" s="200">
        <v>4.82</v>
      </c>
      <c r="T13" s="200">
        <v>0</v>
      </c>
      <c r="U13" s="200">
        <v>24.76</v>
      </c>
      <c r="V13" s="200">
        <v>6.13</v>
      </c>
      <c r="W13" s="200">
        <v>13.72</v>
      </c>
      <c r="X13" s="200">
        <v>43.36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74.849999999999994</v>
      </c>
      <c r="AQ13" s="200">
        <v>26.66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4.92</v>
      </c>
      <c r="L14" s="200">
        <v>205.22</v>
      </c>
      <c r="M14" s="200">
        <v>27.2</v>
      </c>
      <c r="N14" s="200">
        <v>34.909999999999997</v>
      </c>
      <c r="O14" s="200">
        <v>0</v>
      </c>
      <c r="P14" s="200">
        <v>37.119999999999997</v>
      </c>
      <c r="Q14" s="200">
        <v>2.89</v>
      </c>
      <c r="R14" s="200">
        <v>12.53</v>
      </c>
      <c r="S14" s="200">
        <v>4.82</v>
      </c>
      <c r="T14" s="200">
        <v>0</v>
      </c>
      <c r="U14" s="200">
        <v>24.76</v>
      </c>
      <c r="V14" s="200">
        <v>6.13</v>
      </c>
      <c r="W14" s="200">
        <v>13.72</v>
      </c>
      <c r="X14" s="200">
        <v>43.36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74.849999999999994</v>
      </c>
      <c r="AQ14" s="200">
        <v>26.66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4.92</v>
      </c>
      <c r="L15" s="200">
        <v>205.22</v>
      </c>
      <c r="M15" s="200">
        <v>27.2</v>
      </c>
      <c r="N15" s="200">
        <v>34.909999999999997</v>
      </c>
      <c r="O15" s="200">
        <v>0</v>
      </c>
      <c r="P15" s="200">
        <v>37.119999999999997</v>
      </c>
      <c r="Q15" s="200">
        <v>2.89</v>
      </c>
      <c r="R15" s="200">
        <v>12.53</v>
      </c>
      <c r="S15" s="200">
        <v>4.82</v>
      </c>
      <c r="T15" s="200">
        <v>0</v>
      </c>
      <c r="U15" s="200">
        <v>24.76</v>
      </c>
      <c r="V15" s="200">
        <v>6.13</v>
      </c>
      <c r="W15" s="200">
        <v>13.72</v>
      </c>
      <c r="X15" s="200">
        <v>43.36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74.849999999999994</v>
      </c>
      <c r="AQ15" s="200">
        <v>26.66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4.92</v>
      </c>
      <c r="L16" s="200">
        <v>205.22</v>
      </c>
      <c r="M16" s="200">
        <v>27.2</v>
      </c>
      <c r="N16" s="200">
        <v>34.909999999999997</v>
      </c>
      <c r="O16" s="200">
        <v>0</v>
      </c>
      <c r="P16" s="200">
        <v>37.119999999999997</v>
      </c>
      <c r="Q16" s="200">
        <v>2.89</v>
      </c>
      <c r="R16" s="200">
        <v>12.53</v>
      </c>
      <c r="S16" s="200">
        <v>4.82</v>
      </c>
      <c r="T16" s="200">
        <v>0</v>
      </c>
      <c r="U16" s="200">
        <v>24.76</v>
      </c>
      <c r="V16" s="200">
        <v>6.13</v>
      </c>
      <c r="W16" s="200">
        <v>13.72</v>
      </c>
      <c r="X16" s="200">
        <v>43.36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74.849999999999994</v>
      </c>
      <c r="AQ16" s="200">
        <v>26.66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4.92</v>
      </c>
      <c r="L17" s="200">
        <v>205.22</v>
      </c>
      <c r="M17" s="200">
        <v>27.2</v>
      </c>
      <c r="N17" s="200">
        <v>34.909999999999997</v>
      </c>
      <c r="O17" s="200">
        <v>0</v>
      </c>
      <c r="P17" s="200">
        <v>37.119999999999997</v>
      </c>
      <c r="Q17" s="200">
        <v>2.89</v>
      </c>
      <c r="R17" s="200">
        <v>12.53</v>
      </c>
      <c r="S17" s="200">
        <v>4.82</v>
      </c>
      <c r="T17" s="200">
        <v>0</v>
      </c>
      <c r="U17" s="200">
        <v>24.76</v>
      </c>
      <c r="V17" s="200">
        <v>6.13</v>
      </c>
      <c r="W17" s="200">
        <v>13.72</v>
      </c>
      <c r="X17" s="200">
        <v>43.36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74.849999999999994</v>
      </c>
      <c r="AQ17" s="200">
        <v>26.66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4.92</v>
      </c>
      <c r="L18" s="200">
        <v>205.22</v>
      </c>
      <c r="M18" s="200">
        <v>27.2</v>
      </c>
      <c r="N18" s="200">
        <v>34.909999999999997</v>
      </c>
      <c r="O18" s="200">
        <v>0</v>
      </c>
      <c r="P18" s="200">
        <v>37.119999999999997</v>
      </c>
      <c r="Q18" s="200">
        <v>2.89</v>
      </c>
      <c r="R18" s="200">
        <v>12.53</v>
      </c>
      <c r="S18" s="200">
        <v>4.82</v>
      </c>
      <c r="T18" s="200">
        <v>0</v>
      </c>
      <c r="U18" s="200">
        <v>24.76</v>
      </c>
      <c r="V18" s="200">
        <v>6.13</v>
      </c>
      <c r="W18" s="200">
        <v>13.72</v>
      </c>
      <c r="X18" s="200">
        <v>43.36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74.849999999999994</v>
      </c>
      <c r="AQ18" s="200">
        <v>26.66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4.92</v>
      </c>
      <c r="L19" s="200">
        <v>205.22</v>
      </c>
      <c r="M19" s="200">
        <v>27.2</v>
      </c>
      <c r="N19" s="200">
        <v>34.909999999999997</v>
      </c>
      <c r="O19" s="200">
        <v>0</v>
      </c>
      <c r="P19" s="200">
        <v>37.119999999999997</v>
      </c>
      <c r="Q19" s="200">
        <v>2.89</v>
      </c>
      <c r="R19" s="200">
        <v>7.04</v>
      </c>
      <c r="S19" s="200">
        <v>4.82</v>
      </c>
      <c r="T19" s="200">
        <v>0</v>
      </c>
      <c r="U19" s="200">
        <v>24.76</v>
      </c>
      <c r="V19" s="200">
        <v>6.13</v>
      </c>
      <c r="W19" s="200">
        <v>13.72</v>
      </c>
      <c r="X19" s="200">
        <v>43.36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74.849999999999994</v>
      </c>
      <c r="AQ19" s="200">
        <v>7.71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4.92</v>
      </c>
      <c r="L20" s="200">
        <v>205.22</v>
      </c>
      <c r="M20" s="200">
        <v>27.2</v>
      </c>
      <c r="N20" s="200">
        <v>34.909999999999997</v>
      </c>
      <c r="O20" s="200">
        <v>0</v>
      </c>
      <c r="P20" s="200">
        <v>37.119999999999997</v>
      </c>
      <c r="Q20" s="200">
        <v>2.89</v>
      </c>
      <c r="R20" s="200">
        <v>12.53</v>
      </c>
      <c r="S20" s="200">
        <v>4.82</v>
      </c>
      <c r="T20" s="200">
        <v>0</v>
      </c>
      <c r="U20" s="200">
        <v>24.76</v>
      </c>
      <c r="V20" s="200">
        <v>6.13</v>
      </c>
      <c r="W20" s="200">
        <v>13.72</v>
      </c>
      <c r="X20" s="200">
        <v>43.36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74.849999999999994</v>
      </c>
      <c r="AQ20" s="200">
        <v>26.66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4.92</v>
      </c>
      <c r="L21" s="200">
        <v>205.22</v>
      </c>
      <c r="M21" s="200">
        <v>27.2</v>
      </c>
      <c r="N21" s="200">
        <v>34.909999999999997</v>
      </c>
      <c r="O21" s="200">
        <v>0</v>
      </c>
      <c r="P21" s="200">
        <v>37.119999999999997</v>
      </c>
      <c r="Q21" s="200">
        <v>2.89</v>
      </c>
      <c r="R21" s="200">
        <v>12.53</v>
      </c>
      <c r="S21" s="200">
        <v>4.82</v>
      </c>
      <c r="T21" s="200">
        <v>0</v>
      </c>
      <c r="U21" s="200">
        <v>24.76</v>
      </c>
      <c r="V21" s="200">
        <v>6.13</v>
      </c>
      <c r="W21" s="200">
        <v>13.72</v>
      </c>
      <c r="X21" s="200">
        <v>43.36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74.849999999999994</v>
      </c>
      <c r="AQ21" s="200">
        <v>26.66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4.92</v>
      </c>
      <c r="L22" s="200">
        <v>205.22</v>
      </c>
      <c r="M22" s="200">
        <v>27.2</v>
      </c>
      <c r="N22" s="200">
        <v>34.909999999999997</v>
      </c>
      <c r="O22" s="200">
        <v>0</v>
      </c>
      <c r="P22" s="200">
        <v>37.119999999999997</v>
      </c>
      <c r="Q22" s="200">
        <v>2.89</v>
      </c>
      <c r="R22" s="200">
        <v>12.53</v>
      </c>
      <c r="S22" s="200">
        <v>4.82</v>
      </c>
      <c r="T22" s="200">
        <v>0</v>
      </c>
      <c r="U22" s="200">
        <v>24.76</v>
      </c>
      <c r="V22" s="200">
        <v>6.13</v>
      </c>
      <c r="W22" s="200">
        <v>13.72</v>
      </c>
      <c r="X22" s="200">
        <v>43.36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74.849999999999994</v>
      </c>
      <c r="AQ22" s="200">
        <v>26.66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4.92</v>
      </c>
      <c r="L23" s="200">
        <v>205.22</v>
      </c>
      <c r="M23" s="200">
        <v>27.2</v>
      </c>
      <c r="N23" s="200">
        <v>34.909999999999997</v>
      </c>
      <c r="O23" s="200">
        <v>0</v>
      </c>
      <c r="P23" s="200">
        <v>37.119999999999997</v>
      </c>
      <c r="Q23" s="200">
        <v>2.89</v>
      </c>
      <c r="R23" s="200">
        <v>12.54</v>
      </c>
      <c r="S23" s="200">
        <v>4.82</v>
      </c>
      <c r="T23" s="200">
        <v>0</v>
      </c>
      <c r="U23" s="200">
        <v>24.76</v>
      </c>
      <c r="V23" s="200">
        <v>6.13</v>
      </c>
      <c r="W23" s="200">
        <v>13.72</v>
      </c>
      <c r="X23" s="200">
        <v>43.36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57.27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74.849999999999994</v>
      </c>
      <c r="AQ23" s="200">
        <v>26.66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4.92</v>
      </c>
      <c r="L24" s="200">
        <v>205.22</v>
      </c>
      <c r="M24" s="200">
        <v>27.2</v>
      </c>
      <c r="N24" s="200">
        <v>34.909999999999997</v>
      </c>
      <c r="O24" s="200">
        <v>0</v>
      </c>
      <c r="P24" s="200">
        <v>37.119999999999997</v>
      </c>
      <c r="Q24" s="200">
        <v>2.89</v>
      </c>
      <c r="R24" s="200">
        <v>12.53</v>
      </c>
      <c r="S24" s="200">
        <v>4.82</v>
      </c>
      <c r="T24" s="200">
        <v>0</v>
      </c>
      <c r="U24" s="200">
        <v>24.76</v>
      </c>
      <c r="V24" s="200">
        <v>6.13</v>
      </c>
      <c r="W24" s="200">
        <v>13.72</v>
      </c>
      <c r="X24" s="200">
        <v>43.36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57.27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74.849999999999994</v>
      </c>
      <c r="AQ24" s="200">
        <v>26.66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4.92</v>
      </c>
      <c r="L25" s="200">
        <v>260.14999999999998</v>
      </c>
      <c r="M25" s="200">
        <v>27.2</v>
      </c>
      <c r="N25" s="200">
        <v>34.909999999999997</v>
      </c>
      <c r="O25" s="200">
        <v>0</v>
      </c>
      <c r="P25" s="200">
        <v>37.119999999999997</v>
      </c>
      <c r="Q25" s="200">
        <v>2.82</v>
      </c>
      <c r="R25" s="200">
        <v>4.0599999999999996</v>
      </c>
      <c r="S25" s="200">
        <v>4.59</v>
      </c>
      <c r="T25" s="200">
        <v>0</v>
      </c>
      <c r="U25" s="200">
        <v>24.76</v>
      </c>
      <c r="V25" s="200">
        <v>6.13</v>
      </c>
      <c r="W25" s="200">
        <v>13.72</v>
      </c>
      <c r="X25" s="200">
        <v>43.36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57.27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74.849999999999994</v>
      </c>
      <c r="AQ25" s="200">
        <v>7.71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4.92</v>
      </c>
      <c r="L26" s="200">
        <v>317.95999999999998</v>
      </c>
      <c r="M26" s="200">
        <v>27.2</v>
      </c>
      <c r="N26" s="200">
        <v>34.909999999999997</v>
      </c>
      <c r="O26" s="200">
        <v>0</v>
      </c>
      <c r="P26" s="200">
        <v>37.119999999999997</v>
      </c>
      <c r="Q26" s="200">
        <v>2.89</v>
      </c>
      <c r="R26" s="200">
        <v>4.0599999999999996</v>
      </c>
      <c r="S26" s="200">
        <v>4.82</v>
      </c>
      <c r="T26" s="200">
        <v>0</v>
      </c>
      <c r="U26" s="200">
        <v>24.76</v>
      </c>
      <c r="V26" s="200">
        <v>3.37</v>
      </c>
      <c r="W26" s="200">
        <v>13.72</v>
      </c>
      <c r="X26" s="200">
        <v>43.36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57.27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48.17</v>
      </c>
      <c r="AQ26" s="200">
        <v>7.71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8.9700000000000006</v>
      </c>
      <c r="L27" s="200">
        <v>363.78</v>
      </c>
      <c r="M27" s="200">
        <v>27.2</v>
      </c>
      <c r="N27" s="200">
        <v>34.909999999999997</v>
      </c>
      <c r="O27" s="200">
        <v>0</v>
      </c>
      <c r="P27" s="200">
        <v>37.119999999999997</v>
      </c>
      <c r="Q27" s="200">
        <v>3.22</v>
      </c>
      <c r="R27" s="200">
        <v>12.53</v>
      </c>
      <c r="S27" s="200">
        <v>7.2</v>
      </c>
      <c r="T27" s="200">
        <v>0</v>
      </c>
      <c r="U27" s="200">
        <v>24.76</v>
      </c>
      <c r="V27" s="200">
        <v>6.13</v>
      </c>
      <c r="W27" s="200">
        <v>13.72</v>
      </c>
      <c r="X27" s="200">
        <v>43.36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69.61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74.849999999999994</v>
      </c>
      <c r="AQ27" s="200">
        <v>26.66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8.9700000000000006</v>
      </c>
      <c r="L28" s="200">
        <v>371.59</v>
      </c>
      <c r="M28" s="200">
        <v>27.2</v>
      </c>
      <c r="N28" s="200">
        <v>34.909999999999997</v>
      </c>
      <c r="O28" s="200">
        <v>0</v>
      </c>
      <c r="P28" s="200">
        <v>37.119999999999997</v>
      </c>
      <c r="Q28" s="200">
        <v>3.23</v>
      </c>
      <c r="R28" s="200">
        <v>12.53</v>
      </c>
      <c r="S28" s="200">
        <v>7.81</v>
      </c>
      <c r="T28" s="200">
        <v>0</v>
      </c>
      <c r="U28" s="200">
        <v>24.76</v>
      </c>
      <c r="V28" s="200">
        <v>6.13</v>
      </c>
      <c r="W28" s="200">
        <v>13.72</v>
      </c>
      <c r="X28" s="200">
        <v>43.36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74.849999999999994</v>
      </c>
      <c r="AQ28" s="200">
        <v>26.66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8.9600000000000009</v>
      </c>
      <c r="L29" s="200">
        <v>371.59</v>
      </c>
      <c r="M29" s="200">
        <v>27.2</v>
      </c>
      <c r="N29" s="200">
        <v>34.909999999999997</v>
      </c>
      <c r="O29" s="200">
        <v>0</v>
      </c>
      <c r="P29" s="200">
        <v>37.119999999999997</v>
      </c>
      <c r="Q29" s="200">
        <v>3.23</v>
      </c>
      <c r="R29" s="200">
        <v>12.53</v>
      </c>
      <c r="S29" s="200">
        <v>7.81</v>
      </c>
      <c r="T29" s="200">
        <v>0</v>
      </c>
      <c r="U29" s="200">
        <v>24.76</v>
      </c>
      <c r="V29" s="200">
        <v>6.13</v>
      </c>
      <c r="W29" s="200">
        <v>13.72</v>
      </c>
      <c r="X29" s="200">
        <v>43.36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74.849999999999994</v>
      </c>
      <c r="AQ29" s="200">
        <v>26.66</v>
      </c>
      <c r="AR29" s="200">
        <v>0.77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8.9600000000000009</v>
      </c>
      <c r="L30" s="200">
        <v>371.59</v>
      </c>
      <c r="M30" s="200">
        <v>27.2</v>
      </c>
      <c r="N30" s="200">
        <v>34.909999999999997</v>
      </c>
      <c r="O30" s="200">
        <v>0</v>
      </c>
      <c r="P30" s="200">
        <v>37.119999999999997</v>
      </c>
      <c r="Q30" s="200">
        <v>3.23</v>
      </c>
      <c r="R30" s="200">
        <v>12.53</v>
      </c>
      <c r="S30" s="200">
        <v>7.81</v>
      </c>
      <c r="T30" s="200">
        <v>0</v>
      </c>
      <c r="U30" s="200">
        <v>24.76</v>
      </c>
      <c r="V30" s="200">
        <v>6.13</v>
      </c>
      <c r="W30" s="200">
        <v>13.72</v>
      </c>
      <c r="X30" s="200">
        <v>43.36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74.849999999999994</v>
      </c>
      <c r="AQ30" s="200">
        <v>26.66</v>
      </c>
      <c r="AR30" s="200">
        <v>2.81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8.9600000000000009</v>
      </c>
      <c r="L31" s="200">
        <v>371.59</v>
      </c>
      <c r="M31" s="200">
        <v>27.2</v>
      </c>
      <c r="N31" s="200">
        <v>34.909999999999997</v>
      </c>
      <c r="O31" s="200">
        <v>0</v>
      </c>
      <c r="P31" s="200">
        <v>37.119999999999997</v>
      </c>
      <c r="Q31" s="200">
        <v>3.23</v>
      </c>
      <c r="R31" s="200">
        <v>12.53</v>
      </c>
      <c r="S31" s="200">
        <v>7.81</v>
      </c>
      <c r="T31" s="200">
        <v>0</v>
      </c>
      <c r="U31" s="200">
        <v>24.76</v>
      </c>
      <c r="V31" s="200">
        <v>6.13</v>
      </c>
      <c r="W31" s="200">
        <v>13.72</v>
      </c>
      <c r="X31" s="200">
        <v>43.36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74.849999999999994</v>
      </c>
      <c r="AQ31" s="200">
        <v>26.66</v>
      </c>
      <c r="AR31" s="200">
        <v>6.85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8.9600000000000009</v>
      </c>
      <c r="L32" s="200">
        <v>371.59</v>
      </c>
      <c r="M32" s="200">
        <v>27.2</v>
      </c>
      <c r="N32" s="200">
        <v>34.909999999999997</v>
      </c>
      <c r="O32" s="200">
        <v>0</v>
      </c>
      <c r="P32" s="200">
        <v>37.119999999999997</v>
      </c>
      <c r="Q32" s="200">
        <v>3.23</v>
      </c>
      <c r="R32" s="200">
        <v>12.53</v>
      </c>
      <c r="S32" s="200">
        <v>7.81</v>
      </c>
      <c r="T32" s="200">
        <v>0</v>
      </c>
      <c r="U32" s="200">
        <v>24.76</v>
      </c>
      <c r="V32" s="200">
        <v>6.13</v>
      </c>
      <c r="W32" s="200">
        <v>13.72</v>
      </c>
      <c r="X32" s="200">
        <v>43.36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74.849999999999994</v>
      </c>
      <c r="AQ32" s="200">
        <v>26.66</v>
      </c>
      <c r="AR32" s="200">
        <v>11.4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8.9600000000000009</v>
      </c>
      <c r="L33" s="200">
        <v>371.59</v>
      </c>
      <c r="M33" s="200">
        <v>27.2</v>
      </c>
      <c r="N33" s="200">
        <v>34.909999999999997</v>
      </c>
      <c r="O33" s="200">
        <v>0</v>
      </c>
      <c r="P33" s="200">
        <v>37.119999999999997</v>
      </c>
      <c r="Q33" s="200">
        <v>3.23</v>
      </c>
      <c r="R33" s="200">
        <v>12.53</v>
      </c>
      <c r="S33" s="200">
        <v>7.81</v>
      </c>
      <c r="T33" s="200">
        <v>0</v>
      </c>
      <c r="U33" s="200">
        <v>24.76</v>
      </c>
      <c r="V33" s="200">
        <v>6.13</v>
      </c>
      <c r="W33" s="200">
        <v>13.72</v>
      </c>
      <c r="X33" s="200">
        <v>43.36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74.849999999999994</v>
      </c>
      <c r="AQ33" s="200">
        <v>26.66</v>
      </c>
      <c r="AR33" s="200">
        <v>16.7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8.9600000000000009</v>
      </c>
      <c r="L34" s="200">
        <v>371.59</v>
      </c>
      <c r="M34" s="200">
        <v>27.2</v>
      </c>
      <c r="N34" s="200">
        <v>34.909999999999997</v>
      </c>
      <c r="O34" s="200">
        <v>0</v>
      </c>
      <c r="P34" s="200">
        <v>37.119999999999997</v>
      </c>
      <c r="Q34" s="200">
        <v>3.23</v>
      </c>
      <c r="R34" s="200">
        <v>12.53</v>
      </c>
      <c r="S34" s="200">
        <v>7.81</v>
      </c>
      <c r="T34" s="200">
        <v>0</v>
      </c>
      <c r="U34" s="200">
        <v>24.76</v>
      </c>
      <c r="V34" s="200">
        <v>6.13</v>
      </c>
      <c r="W34" s="200">
        <v>13.72</v>
      </c>
      <c r="X34" s="200">
        <v>43.36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74.849999999999994</v>
      </c>
      <c r="AQ34" s="200">
        <v>26.66</v>
      </c>
      <c r="AR34" s="200">
        <v>16.7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8.9600000000000009</v>
      </c>
      <c r="L35" s="200">
        <v>371.59</v>
      </c>
      <c r="M35" s="200">
        <v>27.2</v>
      </c>
      <c r="N35" s="200">
        <v>34.909999999999997</v>
      </c>
      <c r="O35" s="200">
        <v>0</v>
      </c>
      <c r="P35" s="200">
        <v>37.119999999999997</v>
      </c>
      <c r="Q35" s="200">
        <v>3.23</v>
      </c>
      <c r="R35" s="200">
        <v>12.53</v>
      </c>
      <c r="S35" s="200">
        <v>7.81</v>
      </c>
      <c r="T35" s="200">
        <v>0</v>
      </c>
      <c r="U35" s="200">
        <v>24.76</v>
      </c>
      <c r="V35" s="200">
        <v>6.13</v>
      </c>
      <c r="W35" s="200">
        <v>13.72</v>
      </c>
      <c r="X35" s="200">
        <v>43.36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74.849999999999994</v>
      </c>
      <c r="AQ35" s="200">
        <v>26.66</v>
      </c>
      <c r="AR35" s="200">
        <v>16.7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8.9600000000000009</v>
      </c>
      <c r="L36" s="200">
        <v>371.59</v>
      </c>
      <c r="M36" s="200">
        <v>27.2</v>
      </c>
      <c r="N36" s="200">
        <v>34.909999999999997</v>
      </c>
      <c r="O36" s="200">
        <v>0</v>
      </c>
      <c r="P36" s="200">
        <v>37.119999999999997</v>
      </c>
      <c r="Q36" s="200">
        <v>3.23</v>
      </c>
      <c r="R36" s="200">
        <v>12.53</v>
      </c>
      <c r="S36" s="200">
        <v>7.81</v>
      </c>
      <c r="T36" s="200">
        <v>0</v>
      </c>
      <c r="U36" s="200">
        <v>24.76</v>
      </c>
      <c r="V36" s="200">
        <v>6.13</v>
      </c>
      <c r="W36" s="200">
        <v>13.72</v>
      </c>
      <c r="X36" s="200">
        <v>43.36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74.849999999999994</v>
      </c>
      <c r="AQ36" s="200">
        <v>26.66</v>
      </c>
      <c r="AR36" s="200">
        <v>16.7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8.9600000000000009</v>
      </c>
      <c r="L37" s="200">
        <v>371.59</v>
      </c>
      <c r="M37" s="200">
        <v>27.2</v>
      </c>
      <c r="N37" s="200">
        <v>34.909999999999997</v>
      </c>
      <c r="O37" s="200">
        <v>0</v>
      </c>
      <c r="P37" s="200">
        <v>37.119999999999997</v>
      </c>
      <c r="Q37" s="200">
        <v>3.23</v>
      </c>
      <c r="R37" s="200">
        <v>12.53</v>
      </c>
      <c r="S37" s="200">
        <v>7.81</v>
      </c>
      <c r="T37" s="200">
        <v>0</v>
      </c>
      <c r="U37" s="200">
        <v>24.76</v>
      </c>
      <c r="V37" s="200">
        <v>6.13</v>
      </c>
      <c r="W37" s="200">
        <v>13.72</v>
      </c>
      <c r="X37" s="200">
        <v>43.36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74.849999999999994</v>
      </c>
      <c r="AQ37" s="200">
        <v>26.66</v>
      </c>
      <c r="AR37" s="200">
        <v>18.2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8.9600000000000009</v>
      </c>
      <c r="L38" s="200">
        <v>371.59</v>
      </c>
      <c r="M38" s="200">
        <v>27.2</v>
      </c>
      <c r="N38" s="200">
        <v>34.909999999999997</v>
      </c>
      <c r="O38" s="200">
        <v>0</v>
      </c>
      <c r="P38" s="200">
        <v>37.119999999999997</v>
      </c>
      <c r="Q38" s="200">
        <v>3.23</v>
      </c>
      <c r="R38" s="200">
        <v>12.53</v>
      </c>
      <c r="S38" s="200">
        <v>7.81</v>
      </c>
      <c r="T38" s="200">
        <v>0</v>
      </c>
      <c r="U38" s="200">
        <v>24.76</v>
      </c>
      <c r="V38" s="200">
        <v>6.13</v>
      </c>
      <c r="W38" s="200">
        <v>13.72</v>
      </c>
      <c r="X38" s="200">
        <v>43.36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74.849999999999994</v>
      </c>
      <c r="AQ38" s="200">
        <v>26.66</v>
      </c>
      <c r="AR38" s="200">
        <v>18.2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8.9700000000000006</v>
      </c>
      <c r="L39" s="200">
        <v>371.59</v>
      </c>
      <c r="M39" s="200">
        <v>27.2</v>
      </c>
      <c r="N39" s="200">
        <v>34.909999999999997</v>
      </c>
      <c r="O39" s="200">
        <v>0</v>
      </c>
      <c r="P39" s="200">
        <v>35.36</v>
      </c>
      <c r="Q39" s="200">
        <v>3.23</v>
      </c>
      <c r="R39" s="200">
        <v>12.53</v>
      </c>
      <c r="S39" s="200">
        <v>7.81</v>
      </c>
      <c r="T39" s="200">
        <v>0</v>
      </c>
      <c r="U39" s="200">
        <v>24.76</v>
      </c>
      <c r="V39" s="200">
        <v>6.13</v>
      </c>
      <c r="W39" s="200">
        <v>13.72</v>
      </c>
      <c r="X39" s="200">
        <v>43.36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74.849999999999994</v>
      </c>
      <c r="AQ39" s="200">
        <v>26.66</v>
      </c>
      <c r="AR39" s="200">
        <v>18.2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8.9600000000000009</v>
      </c>
      <c r="L40" s="200">
        <v>371.59</v>
      </c>
      <c r="M40" s="200">
        <v>27.2</v>
      </c>
      <c r="N40" s="200">
        <v>34.909999999999997</v>
      </c>
      <c r="O40" s="200">
        <v>0</v>
      </c>
      <c r="P40" s="200">
        <v>33.590000000000003</v>
      </c>
      <c r="Q40" s="200">
        <v>3.23</v>
      </c>
      <c r="R40" s="200">
        <v>12.53</v>
      </c>
      <c r="S40" s="200">
        <v>7.81</v>
      </c>
      <c r="T40" s="200">
        <v>0</v>
      </c>
      <c r="U40" s="200">
        <v>24.76</v>
      </c>
      <c r="V40" s="200">
        <v>6.13</v>
      </c>
      <c r="W40" s="200">
        <v>13.72</v>
      </c>
      <c r="X40" s="200">
        <v>43.36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74.849999999999994</v>
      </c>
      <c r="AQ40" s="200">
        <v>26.66</v>
      </c>
      <c r="AR40" s="200">
        <v>18.2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8.9600000000000009</v>
      </c>
      <c r="L41" s="200">
        <v>371.59</v>
      </c>
      <c r="M41" s="200">
        <v>27.2</v>
      </c>
      <c r="N41" s="200">
        <v>34.909999999999997</v>
      </c>
      <c r="O41" s="200">
        <v>0</v>
      </c>
      <c r="P41" s="200">
        <v>31.59</v>
      </c>
      <c r="Q41" s="200">
        <v>3.23</v>
      </c>
      <c r="R41" s="200">
        <v>12.53</v>
      </c>
      <c r="S41" s="200">
        <v>7.81</v>
      </c>
      <c r="T41" s="200">
        <v>0</v>
      </c>
      <c r="U41" s="200">
        <v>24.76</v>
      </c>
      <c r="V41" s="200">
        <v>6.13</v>
      </c>
      <c r="W41" s="200">
        <v>13.72</v>
      </c>
      <c r="X41" s="200">
        <v>43.36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74.849999999999994</v>
      </c>
      <c r="AQ41" s="200">
        <v>26.66</v>
      </c>
      <c r="AR41" s="200">
        <v>18.2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8.9600000000000009</v>
      </c>
      <c r="L42" s="200">
        <v>371.59</v>
      </c>
      <c r="M42" s="200">
        <v>27.2</v>
      </c>
      <c r="N42" s="200">
        <v>34.909999999999997</v>
      </c>
      <c r="O42" s="200">
        <v>0</v>
      </c>
      <c r="P42" s="200">
        <v>31.59</v>
      </c>
      <c r="Q42" s="200">
        <v>3.23</v>
      </c>
      <c r="R42" s="200">
        <v>12.53</v>
      </c>
      <c r="S42" s="200">
        <v>7.81</v>
      </c>
      <c r="T42" s="200">
        <v>0</v>
      </c>
      <c r="U42" s="200">
        <v>24.76</v>
      </c>
      <c r="V42" s="200">
        <v>6.13</v>
      </c>
      <c r="W42" s="200">
        <v>13.72</v>
      </c>
      <c r="X42" s="200">
        <v>43.36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74.849999999999994</v>
      </c>
      <c r="AQ42" s="200">
        <v>26.66</v>
      </c>
      <c r="AR42" s="200">
        <v>18.2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8.9700000000000006</v>
      </c>
      <c r="L43" s="200">
        <v>371.59</v>
      </c>
      <c r="M43" s="200">
        <v>27.2</v>
      </c>
      <c r="N43" s="200">
        <v>17.13</v>
      </c>
      <c r="O43" s="200">
        <v>0</v>
      </c>
      <c r="P43" s="200">
        <v>31.59</v>
      </c>
      <c r="Q43" s="200">
        <v>3.23</v>
      </c>
      <c r="R43" s="200">
        <v>12.53</v>
      </c>
      <c r="S43" s="200">
        <v>7.81</v>
      </c>
      <c r="T43" s="200">
        <v>0</v>
      </c>
      <c r="U43" s="200">
        <v>24.76</v>
      </c>
      <c r="V43" s="200">
        <v>6.13</v>
      </c>
      <c r="W43" s="200">
        <v>13.72</v>
      </c>
      <c r="X43" s="200">
        <v>43.36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74.849999999999994</v>
      </c>
      <c r="AQ43" s="200">
        <v>26.66</v>
      </c>
      <c r="AR43" s="200">
        <v>18.2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8.9700000000000006</v>
      </c>
      <c r="L44" s="200">
        <v>371.59</v>
      </c>
      <c r="M44" s="200">
        <v>27.2</v>
      </c>
      <c r="N44" s="200">
        <v>17.13</v>
      </c>
      <c r="O44" s="200">
        <v>0</v>
      </c>
      <c r="P44" s="200">
        <v>31.59</v>
      </c>
      <c r="Q44" s="200">
        <v>3.23</v>
      </c>
      <c r="R44" s="200">
        <v>12.53</v>
      </c>
      <c r="S44" s="200">
        <v>7.81</v>
      </c>
      <c r="T44" s="200">
        <v>0</v>
      </c>
      <c r="U44" s="200">
        <v>24.76</v>
      </c>
      <c r="V44" s="200">
        <v>6.13</v>
      </c>
      <c r="W44" s="200">
        <v>13.72</v>
      </c>
      <c r="X44" s="200">
        <v>43.36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74.849999999999994</v>
      </c>
      <c r="AQ44" s="200">
        <v>26.66</v>
      </c>
      <c r="AR44" s="200">
        <v>18.2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4.92</v>
      </c>
      <c r="L45" s="200">
        <v>317.95999999999998</v>
      </c>
      <c r="M45" s="200">
        <v>27.2</v>
      </c>
      <c r="N45" s="200">
        <v>17.13</v>
      </c>
      <c r="O45" s="200">
        <v>0</v>
      </c>
      <c r="P45" s="200">
        <v>31.59</v>
      </c>
      <c r="Q45" s="200">
        <v>2.89</v>
      </c>
      <c r="R45" s="200">
        <v>4.0599999999999996</v>
      </c>
      <c r="S45" s="200">
        <v>4.82</v>
      </c>
      <c r="T45" s="200">
        <v>0</v>
      </c>
      <c r="U45" s="200">
        <v>24.76</v>
      </c>
      <c r="V45" s="200">
        <v>3.37</v>
      </c>
      <c r="W45" s="200">
        <v>13.72</v>
      </c>
      <c r="X45" s="200">
        <v>43.36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55.6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48.17</v>
      </c>
      <c r="AQ45" s="200">
        <v>7.71</v>
      </c>
      <c r="AR45" s="200">
        <v>18.2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4.92</v>
      </c>
      <c r="L46" s="200">
        <v>268.49</v>
      </c>
      <c r="M46" s="200">
        <v>27.2</v>
      </c>
      <c r="N46" s="200">
        <v>17.13</v>
      </c>
      <c r="O46" s="200">
        <v>0</v>
      </c>
      <c r="P46" s="200">
        <v>31.59</v>
      </c>
      <c r="Q46" s="200">
        <v>2.89</v>
      </c>
      <c r="R46" s="200">
        <v>4.0599999999999996</v>
      </c>
      <c r="S46" s="200">
        <v>4.82</v>
      </c>
      <c r="T46" s="200">
        <v>0</v>
      </c>
      <c r="U46" s="200">
        <v>24.76</v>
      </c>
      <c r="V46" s="200">
        <v>6.13</v>
      </c>
      <c r="W46" s="200">
        <v>13.72</v>
      </c>
      <c r="X46" s="200">
        <v>43.36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55.6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74.849999999999994</v>
      </c>
      <c r="AQ46" s="200">
        <v>7.71</v>
      </c>
      <c r="AR46" s="200">
        <v>18.2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4.9400000000000004</v>
      </c>
      <c r="L47" s="200">
        <v>240.88</v>
      </c>
      <c r="M47" s="200">
        <v>27.2</v>
      </c>
      <c r="N47" s="200">
        <v>17.13</v>
      </c>
      <c r="O47" s="200">
        <v>0</v>
      </c>
      <c r="P47" s="200">
        <v>31.59</v>
      </c>
      <c r="Q47" s="200">
        <v>3.23</v>
      </c>
      <c r="R47" s="200">
        <v>12.53</v>
      </c>
      <c r="S47" s="200">
        <v>7.81</v>
      </c>
      <c r="T47" s="200">
        <v>0</v>
      </c>
      <c r="U47" s="200">
        <v>24.76</v>
      </c>
      <c r="V47" s="200">
        <v>6.13</v>
      </c>
      <c r="W47" s="200">
        <v>13.72</v>
      </c>
      <c r="X47" s="200">
        <v>43.36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55.6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74.849999999999994</v>
      </c>
      <c r="AQ47" s="200">
        <v>26.66</v>
      </c>
      <c r="AR47" s="200">
        <v>18.2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4.92</v>
      </c>
      <c r="L48" s="200">
        <v>205.23</v>
      </c>
      <c r="M48" s="200">
        <v>27.2</v>
      </c>
      <c r="N48" s="200">
        <v>17.13</v>
      </c>
      <c r="O48" s="200">
        <v>0</v>
      </c>
      <c r="P48" s="200">
        <v>31.59</v>
      </c>
      <c r="Q48" s="200">
        <v>3.23</v>
      </c>
      <c r="R48" s="200">
        <v>12.53</v>
      </c>
      <c r="S48" s="200">
        <v>7.81</v>
      </c>
      <c r="T48" s="200">
        <v>0</v>
      </c>
      <c r="U48" s="200">
        <v>24.76</v>
      </c>
      <c r="V48" s="200">
        <v>6.13</v>
      </c>
      <c r="W48" s="200">
        <v>13.72</v>
      </c>
      <c r="X48" s="200">
        <v>43.36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55.6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74.849999999999994</v>
      </c>
      <c r="AQ48" s="200">
        <v>26.66</v>
      </c>
      <c r="AR48" s="200">
        <v>18.2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4.92</v>
      </c>
      <c r="L49" s="200">
        <v>205.23</v>
      </c>
      <c r="M49" s="200">
        <v>27.2</v>
      </c>
      <c r="N49" s="200">
        <v>17.13</v>
      </c>
      <c r="O49" s="200">
        <v>0</v>
      </c>
      <c r="P49" s="200">
        <v>31.59</v>
      </c>
      <c r="Q49" s="200">
        <v>2.89</v>
      </c>
      <c r="R49" s="200">
        <v>12.53</v>
      </c>
      <c r="S49" s="200">
        <v>4.82</v>
      </c>
      <c r="T49" s="200">
        <v>0</v>
      </c>
      <c r="U49" s="200">
        <v>24.76</v>
      </c>
      <c r="V49" s="200">
        <v>6.13</v>
      </c>
      <c r="W49" s="200">
        <v>13.72</v>
      </c>
      <c r="X49" s="200">
        <v>43.36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55.6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74.849999999999994</v>
      </c>
      <c r="AQ49" s="200">
        <v>26.66</v>
      </c>
      <c r="AR49" s="200">
        <v>18.2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4.92</v>
      </c>
      <c r="L50" s="200">
        <v>205.23</v>
      </c>
      <c r="M50" s="200">
        <v>27.2</v>
      </c>
      <c r="N50" s="200">
        <v>17.13</v>
      </c>
      <c r="O50" s="200">
        <v>0</v>
      </c>
      <c r="P50" s="200">
        <v>31.59</v>
      </c>
      <c r="Q50" s="200">
        <v>2.89</v>
      </c>
      <c r="R50" s="200">
        <v>12.53</v>
      </c>
      <c r="S50" s="200">
        <v>4.82</v>
      </c>
      <c r="T50" s="200">
        <v>0</v>
      </c>
      <c r="U50" s="200">
        <v>24.76</v>
      </c>
      <c r="V50" s="200">
        <v>6.13</v>
      </c>
      <c r="W50" s="200">
        <v>13.72</v>
      </c>
      <c r="X50" s="200">
        <v>43.36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55.6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74.849999999999994</v>
      </c>
      <c r="AQ50" s="200">
        <v>26.66</v>
      </c>
      <c r="AR50" s="200">
        <v>18.2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4.92</v>
      </c>
      <c r="L51" s="200">
        <v>205.23</v>
      </c>
      <c r="M51" s="200">
        <v>27.2</v>
      </c>
      <c r="N51" s="200">
        <v>17.13</v>
      </c>
      <c r="O51" s="200">
        <v>0</v>
      </c>
      <c r="P51" s="200">
        <v>31.59</v>
      </c>
      <c r="Q51" s="200">
        <v>3.23</v>
      </c>
      <c r="R51" s="200">
        <v>12.53</v>
      </c>
      <c r="S51" s="200">
        <v>7.8</v>
      </c>
      <c r="T51" s="200">
        <v>0</v>
      </c>
      <c r="U51" s="200">
        <v>24.76</v>
      </c>
      <c r="V51" s="200">
        <v>6.13</v>
      </c>
      <c r="W51" s="200">
        <v>13.72</v>
      </c>
      <c r="X51" s="200">
        <v>43.36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55.6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74.849999999999994</v>
      </c>
      <c r="AQ51" s="200">
        <v>26.66</v>
      </c>
      <c r="AR51" s="200">
        <v>18.2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4.92</v>
      </c>
      <c r="L52" s="200">
        <v>205.22</v>
      </c>
      <c r="M52" s="200">
        <v>27.2</v>
      </c>
      <c r="N52" s="200">
        <v>17.13</v>
      </c>
      <c r="O52" s="200">
        <v>0</v>
      </c>
      <c r="P52" s="200">
        <v>31.59</v>
      </c>
      <c r="Q52" s="200">
        <v>3.23</v>
      </c>
      <c r="R52" s="200">
        <v>12.53</v>
      </c>
      <c r="S52" s="200">
        <v>7.8</v>
      </c>
      <c r="T52" s="200">
        <v>0</v>
      </c>
      <c r="U52" s="200">
        <v>24.76</v>
      </c>
      <c r="V52" s="200">
        <v>6.13</v>
      </c>
      <c r="W52" s="200">
        <v>13.72</v>
      </c>
      <c r="X52" s="200">
        <v>43.36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55.6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74.849999999999994</v>
      </c>
      <c r="AQ52" s="200">
        <v>26.66</v>
      </c>
      <c r="AR52" s="200">
        <v>18.2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4.92</v>
      </c>
      <c r="L53" s="200">
        <v>205.22</v>
      </c>
      <c r="M53" s="200">
        <v>27.2</v>
      </c>
      <c r="N53" s="200">
        <v>17.13</v>
      </c>
      <c r="O53" s="200">
        <v>0</v>
      </c>
      <c r="P53" s="200">
        <v>31.59</v>
      </c>
      <c r="Q53" s="200">
        <v>3.23</v>
      </c>
      <c r="R53" s="200">
        <v>12.53</v>
      </c>
      <c r="S53" s="200">
        <v>7.9</v>
      </c>
      <c r="T53" s="200">
        <v>0</v>
      </c>
      <c r="U53" s="200">
        <v>24.76</v>
      </c>
      <c r="V53" s="200">
        <v>6.13</v>
      </c>
      <c r="W53" s="200">
        <v>13.72</v>
      </c>
      <c r="X53" s="200">
        <v>43.36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55.6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74.849999999999994</v>
      </c>
      <c r="AQ53" s="200">
        <v>26.66</v>
      </c>
      <c r="AR53" s="200">
        <v>18.2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4.92</v>
      </c>
      <c r="L54" s="200">
        <v>205.22</v>
      </c>
      <c r="M54" s="200">
        <v>27.2</v>
      </c>
      <c r="N54" s="200">
        <v>17.13</v>
      </c>
      <c r="O54" s="200">
        <v>0</v>
      </c>
      <c r="P54" s="200">
        <v>31.59</v>
      </c>
      <c r="Q54" s="200">
        <v>3.23</v>
      </c>
      <c r="R54" s="200">
        <v>12.54</v>
      </c>
      <c r="S54" s="200">
        <v>7.8</v>
      </c>
      <c r="T54" s="200">
        <v>0</v>
      </c>
      <c r="U54" s="200">
        <v>24.76</v>
      </c>
      <c r="V54" s="200">
        <v>6.13</v>
      </c>
      <c r="W54" s="200">
        <v>13.72</v>
      </c>
      <c r="X54" s="200">
        <v>43.36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55.6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74.849999999999994</v>
      </c>
      <c r="AQ54" s="200">
        <v>26.66</v>
      </c>
      <c r="AR54" s="200">
        <v>18.2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4.92</v>
      </c>
      <c r="L55" s="200">
        <v>205.22</v>
      </c>
      <c r="M55" s="200">
        <v>27.2</v>
      </c>
      <c r="N55" s="200">
        <v>17.13</v>
      </c>
      <c r="O55" s="200">
        <v>0</v>
      </c>
      <c r="P55" s="200">
        <v>31.59</v>
      </c>
      <c r="Q55" s="200">
        <v>3.23</v>
      </c>
      <c r="R55" s="200">
        <v>12.53</v>
      </c>
      <c r="S55" s="200">
        <v>7.8</v>
      </c>
      <c r="T55" s="200">
        <v>0</v>
      </c>
      <c r="U55" s="200">
        <v>24.76</v>
      </c>
      <c r="V55" s="200">
        <v>6.13</v>
      </c>
      <c r="W55" s="200">
        <v>13.72</v>
      </c>
      <c r="X55" s="200">
        <v>43.36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55.69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74.849999999999994</v>
      </c>
      <c r="AQ55" s="200">
        <v>26.66</v>
      </c>
      <c r="AR55" s="200">
        <v>18.2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4.92</v>
      </c>
      <c r="L56" s="200">
        <v>205.22</v>
      </c>
      <c r="M56" s="200">
        <v>27.2</v>
      </c>
      <c r="N56" s="200">
        <v>17.13</v>
      </c>
      <c r="O56" s="200">
        <v>0</v>
      </c>
      <c r="P56" s="200">
        <v>31.59</v>
      </c>
      <c r="Q56" s="200">
        <v>2.89</v>
      </c>
      <c r="R56" s="200">
        <v>6.47</v>
      </c>
      <c r="S56" s="200">
        <v>4.82</v>
      </c>
      <c r="T56" s="200">
        <v>0</v>
      </c>
      <c r="U56" s="200">
        <v>24.76</v>
      </c>
      <c r="V56" s="200">
        <v>6.13</v>
      </c>
      <c r="W56" s="200">
        <v>13.72</v>
      </c>
      <c r="X56" s="200">
        <v>43.36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55.69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48.17</v>
      </c>
      <c r="AQ56" s="200">
        <v>7.71</v>
      </c>
      <c r="AR56" s="200">
        <v>18.2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4.92</v>
      </c>
      <c r="L57" s="200">
        <v>205.22</v>
      </c>
      <c r="M57" s="200">
        <v>27.2</v>
      </c>
      <c r="N57" s="200">
        <v>17.13</v>
      </c>
      <c r="O57" s="200">
        <v>0</v>
      </c>
      <c r="P57" s="200">
        <v>31.59</v>
      </c>
      <c r="Q57" s="200">
        <v>2.89</v>
      </c>
      <c r="R57" s="200">
        <v>11.86</v>
      </c>
      <c r="S57" s="200">
        <v>4.82</v>
      </c>
      <c r="T57" s="200">
        <v>0</v>
      </c>
      <c r="U57" s="200">
        <v>24.76</v>
      </c>
      <c r="V57" s="200">
        <v>6.13</v>
      </c>
      <c r="W57" s="200">
        <v>13.72</v>
      </c>
      <c r="X57" s="200">
        <v>43.36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55.69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74.849999999999994</v>
      </c>
      <c r="AQ57" s="200">
        <v>26.66</v>
      </c>
      <c r="AR57" s="200">
        <v>19.2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4.92</v>
      </c>
      <c r="L58" s="200">
        <v>205.22</v>
      </c>
      <c r="M58" s="200">
        <v>27.2</v>
      </c>
      <c r="N58" s="200">
        <v>17.13</v>
      </c>
      <c r="O58" s="200">
        <v>0</v>
      </c>
      <c r="P58" s="200">
        <v>31.59</v>
      </c>
      <c r="Q58" s="200">
        <v>2.89</v>
      </c>
      <c r="R58" s="200">
        <v>6.47</v>
      </c>
      <c r="S58" s="200">
        <v>4.82</v>
      </c>
      <c r="T58" s="200">
        <v>0</v>
      </c>
      <c r="U58" s="200">
        <v>24.76</v>
      </c>
      <c r="V58" s="200">
        <v>3.37</v>
      </c>
      <c r="W58" s="200">
        <v>13.72</v>
      </c>
      <c r="X58" s="200">
        <v>43.36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55.69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48.17</v>
      </c>
      <c r="AQ58" s="200">
        <v>7.71</v>
      </c>
      <c r="AR58" s="200">
        <v>19.2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4.92</v>
      </c>
      <c r="L59" s="200">
        <v>205.22</v>
      </c>
      <c r="M59" s="200">
        <v>27.2</v>
      </c>
      <c r="N59" s="200">
        <v>17.13</v>
      </c>
      <c r="O59" s="200">
        <v>0</v>
      </c>
      <c r="P59" s="200">
        <v>31.59</v>
      </c>
      <c r="Q59" s="200">
        <v>3.23</v>
      </c>
      <c r="R59" s="200">
        <v>12.53</v>
      </c>
      <c r="S59" s="200">
        <v>7.79</v>
      </c>
      <c r="T59" s="200">
        <v>0</v>
      </c>
      <c r="U59" s="200">
        <v>24.76</v>
      </c>
      <c r="V59" s="200">
        <v>6.12</v>
      </c>
      <c r="W59" s="200">
        <v>13.72</v>
      </c>
      <c r="X59" s="200">
        <v>43.36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55.69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74.849999999999994</v>
      </c>
      <c r="AQ59" s="200">
        <v>26.66</v>
      </c>
      <c r="AR59" s="200">
        <v>19.2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4.92</v>
      </c>
      <c r="L60" s="200">
        <v>205.22</v>
      </c>
      <c r="M60" s="200">
        <v>27.2</v>
      </c>
      <c r="N60" s="200">
        <v>17.13</v>
      </c>
      <c r="O60" s="200">
        <v>0</v>
      </c>
      <c r="P60" s="200">
        <v>31.59</v>
      </c>
      <c r="Q60" s="200">
        <v>3.23</v>
      </c>
      <c r="R60" s="200">
        <v>12.53</v>
      </c>
      <c r="S60" s="200">
        <v>7.8</v>
      </c>
      <c r="T60" s="200">
        <v>0</v>
      </c>
      <c r="U60" s="200">
        <v>24.76</v>
      </c>
      <c r="V60" s="200">
        <v>6.13</v>
      </c>
      <c r="W60" s="200">
        <v>13.72</v>
      </c>
      <c r="X60" s="200">
        <v>43.36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55.69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74.849999999999994</v>
      </c>
      <c r="AQ60" s="200">
        <v>26.66</v>
      </c>
      <c r="AR60" s="200">
        <v>19.2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4.92</v>
      </c>
      <c r="L61" s="200">
        <v>205.22</v>
      </c>
      <c r="M61" s="200">
        <v>27.2</v>
      </c>
      <c r="N61" s="200">
        <v>17.13</v>
      </c>
      <c r="O61" s="200">
        <v>0</v>
      </c>
      <c r="P61" s="200">
        <v>31.59</v>
      </c>
      <c r="Q61" s="200">
        <v>3.23</v>
      </c>
      <c r="R61" s="200">
        <v>12.53</v>
      </c>
      <c r="S61" s="200">
        <v>7.8</v>
      </c>
      <c r="T61" s="200">
        <v>0</v>
      </c>
      <c r="U61" s="200">
        <v>24.76</v>
      </c>
      <c r="V61" s="200">
        <v>6.13</v>
      </c>
      <c r="W61" s="200">
        <v>13.72</v>
      </c>
      <c r="X61" s="200">
        <v>43.36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55.69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74.849999999999994</v>
      </c>
      <c r="AQ61" s="200">
        <v>26.66</v>
      </c>
      <c r="AR61" s="200">
        <v>19.2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4.92</v>
      </c>
      <c r="L62" s="200">
        <v>205.22</v>
      </c>
      <c r="M62" s="200">
        <v>27.2</v>
      </c>
      <c r="N62" s="200">
        <v>17.13</v>
      </c>
      <c r="O62" s="200">
        <v>0</v>
      </c>
      <c r="P62" s="200">
        <v>31.59</v>
      </c>
      <c r="Q62" s="200">
        <v>3.23</v>
      </c>
      <c r="R62" s="200">
        <v>12.53</v>
      </c>
      <c r="S62" s="200">
        <v>7.8</v>
      </c>
      <c r="T62" s="200">
        <v>0</v>
      </c>
      <c r="U62" s="200">
        <v>24.76</v>
      </c>
      <c r="V62" s="200">
        <v>6.13</v>
      </c>
      <c r="W62" s="200">
        <v>13.72</v>
      </c>
      <c r="X62" s="200">
        <v>43.36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55.69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74.849999999999994</v>
      </c>
      <c r="AQ62" s="200">
        <v>26.66</v>
      </c>
      <c r="AR62" s="200">
        <v>19.2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4.92</v>
      </c>
      <c r="L63" s="200">
        <v>205.22</v>
      </c>
      <c r="M63" s="200">
        <v>27.2</v>
      </c>
      <c r="N63" s="200">
        <v>17.13</v>
      </c>
      <c r="O63" s="200">
        <v>0</v>
      </c>
      <c r="P63" s="200">
        <v>31.59</v>
      </c>
      <c r="Q63" s="200">
        <v>3.23</v>
      </c>
      <c r="R63" s="200">
        <v>12.53</v>
      </c>
      <c r="S63" s="200">
        <v>7.8</v>
      </c>
      <c r="T63" s="200">
        <v>0</v>
      </c>
      <c r="U63" s="200">
        <v>24.76</v>
      </c>
      <c r="V63" s="200">
        <v>6.13</v>
      </c>
      <c r="W63" s="200">
        <v>13.72</v>
      </c>
      <c r="X63" s="200">
        <v>43.36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55.69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74.849999999999994</v>
      </c>
      <c r="AQ63" s="200">
        <v>26.66</v>
      </c>
      <c r="AR63" s="200">
        <v>19.2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4.92</v>
      </c>
      <c r="L64" s="200">
        <v>205.22</v>
      </c>
      <c r="M64" s="200">
        <v>27.2</v>
      </c>
      <c r="N64" s="200">
        <v>17.13</v>
      </c>
      <c r="O64" s="200">
        <v>0</v>
      </c>
      <c r="P64" s="200">
        <v>31.59</v>
      </c>
      <c r="Q64" s="200">
        <v>3.23</v>
      </c>
      <c r="R64" s="200">
        <v>12.54</v>
      </c>
      <c r="S64" s="200">
        <v>7.8</v>
      </c>
      <c r="T64" s="200">
        <v>0</v>
      </c>
      <c r="U64" s="200">
        <v>24.76</v>
      </c>
      <c r="V64" s="200">
        <v>6.13</v>
      </c>
      <c r="W64" s="200">
        <v>13.72</v>
      </c>
      <c r="X64" s="200">
        <v>43.36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55.69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74.849999999999994</v>
      </c>
      <c r="AQ64" s="200">
        <v>26.66</v>
      </c>
      <c r="AR64" s="200">
        <v>19.2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4.92</v>
      </c>
      <c r="L65" s="200">
        <v>205.22</v>
      </c>
      <c r="M65" s="200">
        <v>27.2</v>
      </c>
      <c r="N65" s="200">
        <v>17.13</v>
      </c>
      <c r="O65" s="200">
        <v>0</v>
      </c>
      <c r="P65" s="200">
        <v>31.59</v>
      </c>
      <c r="Q65" s="200">
        <v>3.23</v>
      </c>
      <c r="R65" s="200">
        <v>12.54</v>
      </c>
      <c r="S65" s="200">
        <v>7.8</v>
      </c>
      <c r="T65" s="200">
        <v>0</v>
      </c>
      <c r="U65" s="200">
        <v>24.76</v>
      </c>
      <c r="V65" s="200">
        <v>6.13</v>
      </c>
      <c r="W65" s="200">
        <v>13.72</v>
      </c>
      <c r="X65" s="200">
        <v>43.36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55.69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74.849999999999994</v>
      </c>
      <c r="AQ65" s="200">
        <v>26.66</v>
      </c>
      <c r="AR65" s="200">
        <v>19.2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4.92</v>
      </c>
      <c r="L66" s="200">
        <v>205.22</v>
      </c>
      <c r="M66" s="200">
        <v>27.2</v>
      </c>
      <c r="N66" s="200">
        <v>17.13</v>
      </c>
      <c r="O66" s="200">
        <v>0</v>
      </c>
      <c r="P66" s="200">
        <v>31.59</v>
      </c>
      <c r="Q66" s="200">
        <v>3.23</v>
      </c>
      <c r="R66" s="200">
        <v>12.54</v>
      </c>
      <c r="S66" s="200">
        <v>7.8</v>
      </c>
      <c r="T66" s="200">
        <v>0</v>
      </c>
      <c r="U66" s="200">
        <v>24.76</v>
      </c>
      <c r="V66" s="200">
        <v>6.13</v>
      </c>
      <c r="W66" s="200">
        <v>13.72</v>
      </c>
      <c r="X66" s="200">
        <v>43.36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55.69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74.849999999999994</v>
      </c>
      <c r="AQ66" s="200">
        <v>26.66</v>
      </c>
      <c r="AR66" s="200">
        <v>19.2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4.92</v>
      </c>
      <c r="L67" s="200">
        <v>260.14999999999998</v>
      </c>
      <c r="M67" s="200">
        <v>27.2</v>
      </c>
      <c r="N67" s="200">
        <v>17.13</v>
      </c>
      <c r="O67" s="200">
        <v>0</v>
      </c>
      <c r="P67" s="200">
        <v>31.59</v>
      </c>
      <c r="Q67" s="200">
        <v>2.89</v>
      </c>
      <c r="R67" s="200">
        <v>4.0599999999999996</v>
      </c>
      <c r="S67" s="200">
        <v>4.82</v>
      </c>
      <c r="T67" s="200">
        <v>0</v>
      </c>
      <c r="U67" s="200">
        <v>24.76</v>
      </c>
      <c r="V67" s="200">
        <v>6.13</v>
      </c>
      <c r="W67" s="200">
        <v>13.72</v>
      </c>
      <c r="X67" s="200">
        <v>43.36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55.69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48.17</v>
      </c>
      <c r="AQ67" s="200">
        <v>7.71</v>
      </c>
      <c r="AR67" s="200">
        <v>19.2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4.92</v>
      </c>
      <c r="L68" s="200">
        <v>317.95999999999998</v>
      </c>
      <c r="M68" s="200">
        <v>27.2</v>
      </c>
      <c r="N68" s="200">
        <v>17.13</v>
      </c>
      <c r="O68" s="200">
        <v>0</v>
      </c>
      <c r="P68" s="200">
        <v>31.59</v>
      </c>
      <c r="Q68" s="200">
        <v>2.89</v>
      </c>
      <c r="R68" s="200">
        <v>4.0599999999999996</v>
      </c>
      <c r="S68" s="200">
        <v>4.8</v>
      </c>
      <c r="T68" s="200">
        <v>0</v>
      </c>
      <c r="U68" s="200">
        <v>24.76</v>
      </c>
      <c r="V68" s="200">
        <v>3.37</v>
      </c>
      <c r="W68" s="200">
        <v>13.72</v>
      </c>
      <c r="X68" s="200">
        <v>43.36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55.69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48.17</v>
      </c>
      <c r="AQ68" s="200">
        <v>7.71</v>
      </c>
      <c r="AR68" s="200">
        <v>19.2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8.94</v>
      </c>
      <c r="L69" s="200">
        <v>371.59</v>
      </c>
      <c r="M69" s="200">
        <v>27.2</v>
      </c>
      <c r="N69" s="200">
        <v>17.13</v>
      </c>
      <c r="O69" s="200">
        <v>0</v>
      </c>
      <c r="P69" s="200">
        <v>31.59</v>
      </c>
      <c r="Q69" s="200">
        <v>3.23</v>
      </c>
      <c r="R69" s="200">
        <v>12.53</v>
      </c>
      <c r="S69" s="200">
        <v>7.81</v>
      </c>
      <c r="T69" s="200">
        <v>0</v>
      </c>
      <c r="U69" s="200">
        <v>24.76</v>
      </c>
      <c r="V69" s="200">
        <v>6.13</v>
      </c>
      <c r="W69" s="200">
        <v>13.72</v>
      </c>
      <c r="X69" s="200">
        <v>43.36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69.61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74.849999999999994</v>
      </c>
      <c r="AQ69" s="200">
        <v>26.66</v>
      </c>
      <c r="AR69" s="200">
        <v>19.2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8.9600000000000009</v>
      </c>
      <c r="L70" s="200">
        <v>371.59</v>
      </c>
      <c r="M70" s="200">
        <v>27.2</v>
      </c>
      <c r="N70" s="200">
        <v>17.13</v>
      </c>
      <c r="O70" s="200">
        <v>0</v>
      </c>
      <c r="P70" s="200">
        <v>31.59</v>
      </c>
      <c r="Q70" s="200">
        <v>3.23</v>
      </c>
      <c r="R70" s="200">
        <v>12.53</v>
      </c>
      <c r="S70" s="200">
        <v>7.81</v>
      </c>
      <c r="T70" s="200">
        <v>0</v>
      </c>
      <c r="U70" s="200">
        <v>24.76</v>
      </c>
      <c r="V70" s="200">
        <v>6.13</v>
      </c>
      <c r="W70" s="200">
        <v>13.72</v>
      </c>
      <c r="X70" s="200">
        <v>43.36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74.849999999999994</v>
      </c>
      <c r="AQ70" s="200">
        <v>26.66</v>
      </c>
      <c r="AR70" s="200">
        <v>19.2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8.9600000000000009</v>
      </c>
      <c r="L71" s="200">
        <v>371.59</v>
      </c>
      <c r="M71" s="200">
        <v>27.2</v>
      </c>
      <c r="N71" s="200">
        <v>17.13</v>
      </c>
      <c r="O71" s="200">
        <v>0</v>
      </c>
      <c r="P71" s="200">
        <v>31.59</v>
      </c>
      <c r="Q71" s="200">
        <v>3.23</v>
      </c>
      <c r="R71" s="200">
        <v>12.53</v>
      </c>
      <c r="S71" s="200">
        <v>7.81</v>
      </c>
      <c r="T71" s="200">
        <v>0</v>
      </c>
      <c r="U71" s="200">
        <v>24.76</v>
      </c>
      <c r="V71" s="200">
        <v>6.13</v>
      </c>
      <c r="W71" s="200">
        <v>13.72</v>
      </c>
      <c r="X71" s="200">
        <v>43.36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74.849999999999994</v>
      </c>
      <c r="AQ71" s="200">
        <v>26.66</v>
      </c>
      <c r="AR71" s="200">
        <v>11.38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8.9700000000000006</v>
      </c>
      <c r="L72" s="200">
        <v>371.59</v>
      </c>
      <c r="M72" s="200">
        <v>27.2</v>
      </c>
      <c r="N72" s="200">
        <v>17.13</v>
      </c>
      <c r="O72" s="200">
        <v>0</v>
      </c>
      <c r="P72" s="200">
        <v>31.59</v>
      </c>
      <c r="Q72" s="200">
        <v>3.23</v>
      </c>
      <c r="R72" s="200">
        <v>12.53</v>
      </c>
      <c r="S72" s="200">
        <v>7.81</v>
      </c>
      <c r="T72" s="200">
        <v>0</v>
      </c>
      <c r="U72" s="200">
        <v>24.76</v>
      </c>
      <c r="V72" s="200">
        <v>6.13</v>
      </c>
      <c r="W72" s="200">
        <v>13.72</v>
      </c>
      <c r="X72" s="200">
        <v>43.36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74.849999999999994</v>
      </c>
      <c r="AQ72" s="200">
        <v>26.66</v>
      </c>
      <c r="AR72" s="200">
        <v>6.12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8.9700000000000006</v>
      </c>
      <c r="L73" s="200">
        <v>371.59</v>
      </c>
      <c r="M73" s="200">
        <v>27.2</v>
      </c>
      <c r="N73" s="200">
        <v>17.13</v>
      </c>
      <c r="O73" s="200">
        <v>0</v>
      </c>
      <c r="P73" s="200">
        <v>31.59</v>
      </c>
      <c r="Q73" s="200">
        <v>3.23</v>
      </c>
      <c r="R73" s="200">
        <v>12.53</v>
      </c>
      <c r="S73" s="200">
        <v>7.81</v>
      </c>
      <c r="T73" s="200">
        <v>0</v>
      </c>
      <c r="U73" s="200">
        <v>24.76</v>
      </c>
      <c r="V73" s="200">
        <v>6.13</v>
      </c>
      <c r="W73" s="200">
        <v>13.72</v>
      </c>
      <c r="X73" s="200">
        <v>43.36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74.849999999999994</v>
      </c>
      <c r="AQ73" s="200">
        <v>26.66</v>
      </c>
      <c r="AR73" s="200">
        <v>2.4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8.9600000000000009</v>
      </c>
      <c r="L74" s="200">
        <v>371.59</v>
      </c>
      <c r="M74" s="200">
        <v>27.2</v>
      </c>
      <c r="N74" s="200">
        <v>17.13</v>
      </c>
      <c r="O74" s="200">
        <v>0</v>
      </c>
      <c r="P74" s="200">
        <v>31.59</v>
      </c>
      <c r="Q74" s="200">
        <v>3.23</v>
      </c>
      <c r="R74" s="200">
        <v>12.53</v>
      </c>
      <c r="S74" s="200">
        <v>7.81</v>
      </c>
      <c r="T74" s="200">
        <v>0</v>
      </c>
      <c r="U74" s="200">
        <v>24.76</v>
      </c>
      <c r="V74" s="200">
        <v>6.13</v>
      </c>
      <c r="W74" s="200">
        <v>13.72</v>
      </c>
      <c r="X74" s="200">
        <v>43.36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74.849999999999994</v>
      </c>
      <c r="AQ74" s="200">
        <v>26.66</v>
      </c>
      <c r="AR74" s="200">
        <v>0.47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8.9700000000000006</v>
      </c>
      <c r="L75" s="200">
        <v>371.59</v>
      </c>
      <c r="M75" s="200">
        <v>27.2</v>
      </c>
      <c r="N75" s="200">
        <v>17.13</v>
      </c>
      <c r="O75" s="200">
        <v>0</v>
      </c>
      <c r="P75" s="200">
        <v>31.59</v>
      </c>
      <c r="Q75" s="200">
        <v>3.23</v>
      </c>
      <c r="R75" s="200">
        <v>12.53</v>
      </c>
      <c r="S75" s="200">
        <v>7.81</v>
      </c>
      <c r="T75" s="200">
        <v>0</v>
      </c>
      <c r="U75" s="200">
        <v>24.76</v>
      </c>
      <c r="V75" s="200">
        <v>6.13</v>
      </c>
      <c r="W75" s="200">
        <v>13.72</v>
      </c>
      <c r="X75" s="200">
        <v>43.36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74.849999999999994</v>
      </c>
      <c r="AQ75" s="200">
        <v>26.66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8.9600000000000009</v>
      </c>
      <c r="L76" s="200">
        <v>371.59</v>
      </c>
      <c r="M76" s="200">
        <v>27.2</v>
      </c>
      <c r="N76" s="200">
        <v>17.13</v>
      </c>
      <c r="O76" s="200">
        <v>0</v>
      </c>
      <c r="P76" s="200">
        <v>31.59</v>
      </c>
      <c r="Q76" s="200">
        <v>3.23</v>
      </c>
      <c r="R76" s="200">
        <v>12.53</v>
      </c>
      <c r="S76" s="200">
        <v>7.81</v>
      </c>
      <c r="T76" s="200">
        <v>0</v>
      </c>
      <c r="U76" s="200">
        <v>24.76</v>
      </c>
      <c r="V76" s="200">
        <v>6.13</v>
      </c>
      <c r="W76" s="200">
        <v>13.72</v>
      </c>
      <c r="X76" s="200">
        <v>43.36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74.849999999999994</v>
      </c>
      <c r="AQ76" s="200">
        <v>26.66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8.9600000000000009</v>
      </c>
      <c r="L77" s="200">
        <v>371.59</v>
      </c>
      <c r="M77" s="200">
        <v>27.2</v>
      </c>
      <c r="N77" s="200">
        <v>17.13</v>
      </c>
      <c r="O77" s="200">
        <v>0</v>
      </c>
      <c r="P77" s="200">
        <v>31.59</v>
      </c>
      <c r="Q77" s="200">
        <v>3.23</v>
      </c>
      <c r="R77" s="200">
        <v>12.53</v>
      </c>
      <c r="S77" s="200">
        <v>7.81</v>
      </c>
      <c r="T77" s="200">
        <v>0</v>
      </c>
      <c r="U77" s="200">
        <v>24.76</v>
      </c>
      <c r="V77" s="200">
        <v>6.13</v>
      </c>
      <c r="W77" s="200">
        <v>13.72</v>
      </c>
      <c r="X77" s="200">
        <v>43.36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74.849999999999994</v>
      </c>
      <c r="AQ77" s="200">
        <v>26.66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8.9600000000000009</v>
      </c>
      <c r="L78" s="200">
        <v>371.59</v>
      </c>
      <c r="M78" s="200">
        <v>27.2</v>
      </c>
      <c r="N78" s="200">
        <v>17.13</v>
      </c>
      <c r="O78" s="200">
        <v>0</v>
      </c>
      <c r="P78" s="200">
        <v>31.59</v>
      </c>
      <c r="Q78" s="200">
        <v>3.23</v>
      </c>
      <c r="R78" s="200">
        <v>12.53</v>
      </c>
      <c r="S78" s="200">
        <v>7.81</v>
      </c>
      <c r="T78" s="200">
        <v>0</v>
      </c>
      <c r="U78" s="200">
        <v>24.76</v>
      </c>
      <c r="V78" s="200">
        <v>6.13</v>
      </c>
      <c r="W78" s="200">
        <v>13.72</v>
      </c>
      <c r="X78" s="200">
        <v>43.36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74.849999999999994</v>
      </c>
      <c r="AQ78" s="200">
        <v>26.66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8.9600000000000009</v>
      </c>
      <c r="L79" s="200">
        <v>371.59</v>
      </c>
      <c r="M79" s="200">
        <v>27.2</v>
      </c>
      <c r="N79" s="200">
        <v>17.13</v>
      </c>
      <c r="O79" s="200">
        <v>0</v>
      </c>
      <c r="P79" s="200">
        <v>31.59</v>
      </c>
      <c r="Q79" s="200">
        <v>3.23</v>
      </c>
      <c r="R79" s="200">
        <v>12.53</v>
      </c>
      <c r="S79" s="200">
        <v>7.81</v>
      </c>
      <c r="T79" s="200">
        <v>0</v>
      </c>
      <c r="U79" s="200">
        <v>24.76</v>
      </c>
      <c r="V79" s="200">
        <v>6.13</v>
      </c>
      <c r="W79" s="200">
        <v>13.72</v>
      </c>
      <c r="X79" s="200">
        <v>43.36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74.849999999999994</v>
      </c>
      <c r="AQ79" s="200">
        <v>26.66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8.9600000000000009</v>
      </c>
      <c r="L80" s="200">
        <v>371.59</v>
      </c>
      <c r="M80" s="200">
        <v>27.2</v>
      </c>
      <c r="N80" s="200">
        <v>17.13</v>
      </c>
      <c r="O80" s="200">
        <v>0</v>
      </c>
      <c r="P80" s="200">
        <v>31.59</v>
      </c>
      <c r="Q80" s="200">
        <v>3.23</v>
      </c>
      <c r="R80" s="200">
        <v>12.53</v>
      </c>
      <c r="S80" s="200">
        <v>7.81</v>
      </c>
      <c r="T80" s="200">
        <v>0</v>
      </c>
      <c r="U80" s="200">
        <v>24.76</v>
      </c>
      <c r="V80" s="200">
        <v>6.13</v>
      </c>
      <c r="W80" s="200">
        <v>13.72</v>
      </c>
      <c r="X80" s="200">
        <v>43.36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74.849999999999994</v>
      </c>
      <c r="AQ80" s="200">
        <v>26.66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8.9600000000000009</v>
      </c>
      <c r="L81" s="200">
        <v>371.59</v>
      </c>
      <c r="M81" s="200">
        <v>27.2</v>
      </c>
      <c r="N81" s="200">
        <v>17.13</v>
      </c>
      <c r="O81" s="200">
        <v>0</v>
      </c>
      <c r="P81" s="200">
        <v>31.59</v>
      </c>
      <c r="Q81" s="200">
        <v>3.23</v>
      </c>
      <c r="R81" s="200">
        <v>12.53</v>
      </c>
      <c r="S81" s="200">
        <v>7.81</v>
      </c>
      <c r="T81" s="200">
        <v>0</v>
      </c>
      <c r="U81" s="200">
        <v>24.76</v>
      </c>
      <c r="V81" s="200">
        <v>6.13</v>
      </c>
      <c r="W81" s="200">
        <v>13.72</v>
      </c>
      <c r="X81" s="200">
        <v>43.36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74.849999999999994</v>
      </c>
      <c r="AQ81" s="200">
        <v>26.66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8.9600000000000009</v>
      </c>
      <c r="L82" s="200">
        <v>371.59</v>
      </c>
      <c r="M82" s="200">
        <v>27.2</v>
      </c>
      <c r="N82" s="200">
        <v>17.13</v>
      </c>
      <c r="O82" s="200">
        <v>0</v>
      </c>
      <c r="P82" s="200">
        <v>31.59</v>
      </c>
      <c r="Q82" s="200">
        <v>3.23</v>
      </c>
      <c r="R82" s="200">
        <v>12.53</v>
      </c>
      <c r="S82" s="200">
        <v>7.81</v>
      </c>
      <c r="T82" s="200">
        <v>0</v>
      </c>
      <c r="U82" s="200">
        <v>24.76</v>
      </c>
      <c r="V82" s="200">
        <v>6.13</v>
      </c>
      <c r="W82" s="200">
        <v>13.72</v>
      </c>
      <c r="X82" s="200">
        <v>43.36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74.849999999999994</v>
      </c>
      <c r="AQ82" s="200">
        <v>26.66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8.9700000000000006</v>
      </c>
      <c r="L83" s="200">
        <v>371.59</v>
      </c>
      <c r="M83" s="200">
        <v>27.2</v>
      </c>
      <c r="N83" s="200">
        <v>17.13</v>
      </c>
      <c r="O83" s="200">
        <v>0</v>
      </c>
      <c r="P83" s="200">
        <v>32.76</v>
      </c>
      <c r="Q83" s="200">
        <v>3.23</v>
      </c>
      <c r="R83" s="200">
        <v>12.53</v>
      </c>
      <c r="S83" s="200">
        <v>7.81</v>
      </c>
      <c r="T83" s="200">
        <v>0</v>
      </c>
      <c r="U83" s="200">
        <v>24.76</v>
      </c>
      <c r="V83" s="200">
        <v>6.13</v>
      </c>
      <c r="W83" s="200">
        <v>13.72</v>
      </c>
      <c r="X83" s="200">
        <v>43.36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74.849999999999994</v>
      </c>
      <c r="AQ83" s="200">
        <v>26.66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8.9700000000000006</v>
      </c>
      <c r="L84" s="200">
        <v>371.59</v>
      </c>
      <c r="M84" s="200">
        <v>27.2</v>
      </c>
      <c r="N84" s="200">
        <v>17.13</v>
      </c>
      <c r="O84" s="200">
        <v>0</v>
      </c>
      <c r="P84" s="200">
        <v>32.92</v>
      </c>
      <c r="Q84" s="200">
        <v>3.23</v>
      </c>
      <c r="R84" s="200">
        <v>12.53</v>
      </c>
      <c r="S84" s="200">
        <v>7.81</v>
      </c>
      <c r="T84" s="200">
        <v>0</v>
      </c>
      <c r="U84" s="200">
        <v>24.76</v>
      </c>
      <c r="V84" s="200">
        <v>6.13</v>
      </c>
      <c r="W84" s="200">
        <v>13.72</v>
      </c>
      <c r="X84" s="200">
        <v>43.36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74.849999999999994</v>
      </c>
      <c r="AQ84" s="200">
        <v>26.66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8.9700000000000006</v>
      </c>
      <c r="L85" s="200">
        <v>371.59</v>
      </c>
      <c r="M85" s="200">
        <v>27.2</v>
      </c>
      <c r="N85" s="200">
        <v>17.13</v>
      </c>
      <c r="O85" s="200">
        <v>0</v>
      </c>
      <c r="P85" s="200">
        <v>32.92</v>
      </c>
      <c r="Q85" s="200">
        <v>3.23</v>
      </c>
      <c r="R85" s="200">
        <v>12.53</v>
      </c>
      <c r="S85" s="200">
        <v>7.81</v>
      </c>
      <c r="T85" s="200">
        <v>0</v>
      </c>
      <c r="U85" s="200">
        <v>24.76</v>
      </c>
      <c r="V85" s="200">
        <v>6.13</v>
      </c>
      <c r="W85" s="200">
        <v>13.72</v>
      </c>
      <c r="X85" s="200">
        <v>43.36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74.849999999999994</v>
      </c>
      <c r="AQ85" s="200">
        <v>26.66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8.9700000000000006</v>
      </c>
      <c r="L86" s="200">
        <v>371.59</v>
      </c>
      <c r="M86" s="200">
        <v>27.2</v>
      </c>
      <c r="N86" s="200">
        <v>17.13</v>
      </c>
      <c r="O86" s="200">
        <v>0</v>
      </c>
      <c r="P86" s="200">
        <v>32.92</v>
      </c>
      <c r="Q86" s="200">
        <v>3.23</v>
      </c>
      <c r="R86" s="200">
        <v>12.53</v>
      </c>
      <c r="S86" s="200">
        <v>7.81</v>
      </c>
      <c r="T86" s="200">
        <v>0</v>
      </c>
      <c r="U86" s="200">
        <v>24.76</v>
      </c>
      <c r="V86" s="200">
        <v>6.13</v>
      </c>
      <c r="W86" s="200">
        <v>13.72</v>
      </c>
      <c r="X86" s="200">
        <v>43.36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74.849999999999994</v>
      </c>
      <c r="AQ86" s="200">
        <v>26.66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4.92</v>
      </c>
      <c r="L87" s="200">
        <v>317.95999999999998</v>
      </c>
      <c r="M87" s="200">
        <v>27.2</v>
      </c>
      <c r="N87" s="200">
        <v>17.13</v>
      </c>
      <c r="O87" s="200">
        <v>0</v>
      </c>
      <c r="P87" s="200">
        <v>32.92</v>
      </c>
      <c r="Q87" s="200">
        <v>2.89</v>
      </c>
      <c r="R87" s="200">
        <v>4.0599999999999996</v>
      </c>
      <c r="S87" s="200">
        <v>7.81</v>
      </c>
      <c r="T87" s="200">
        <v>0</v>
      </c>
      <c r="U87" s="200">
        <v>24.76</v>
      </c>
      <c r="V87" s="200">
        <v>6.13</v>
      </c>
      <c r="W87" s="200">
        <v>13.72</v>
      </c>
      <c r="X87" s="200">
        <v>43.36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57.27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48.17</v>
      </c>
      <c r="AQ87" s="200">
        <v>7.71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4.92</v>
      </c>
      <c r="L88" s="200">
        <v>260.14999999999998</v>
      </c>
      <c r="M88" s="200">
        <v>27.2</v>
      </c>
      <c r="N88" s="200">
        <v>17.13</v>
      </c>
      <c r="O88" s="200">
        <v>0</v>
      </c>
      <c r="P88" s="200">
        <v>32.92</v>
      </c>
      <c r="Q88" s="200">
        <v>2.89</v>
      </c>
      <c r="R88" s="200">
        <v>4.0599999999999996</v>
      </c>
      <c r="S88" s="200">
        <v>4.82</v>
      </c>
      <c r="T88" s="200">
        <v>0</v>
      </c>
      <c r="U88" s="200">
        <v>24.76</v>
      </c>
      <c r="V88" s="200">
        <v>6.13</v>
      </c>
      <c r="W88" s="200">
        <v>13.72</v>
      </c>
      <c r="X88" s="200">
        <v>43.36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57.27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48.17</v>
      </c>
      <c r="AQ88" s="200">
        <v>7.76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4.92</v>
      </c>
      <c r="L89" s="200">
        <v>205.23</v>
      </c>
      <c r="M89" s="200">
        <v>27.2</v>
      </c>
      <c r="N89" s="200">
        <v>17.13</v>
      </c>
      <c r="O89" s="200">
        <v>0</v>
      </c>
      <c r="P89" s="200">
        <v>32.92</v>
      </c>
      <c r="Q89" s="200">
        <v>3.23</v>
      </c>
      <c r="R89" s="200">
        <v>12.53</v>
      </c>
      <c r="S89" s="200">
        <v>7.8</v>
      </c>
      <c r="T89" s="200">
        <v>0</v>
      </c>
      <c r="U89" s="200">
        <v>24.76</v>
      </c>
      <c r="V89" s="200">
        <v>6.13</v>
      </c>
      <c r="W89" s="200">
        <v>13.72</v>
      </c>
      <c r="X89" s="200">
        <v>43.36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58.53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74.849999999999994</v>
      </c>
      <c r="AQ89" s="200">
        <v>26.66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4.92</v>
      </c>
      <c r="L90" s="200">
        <v>205.23</v>
      </c>
      <c r="M90" s="200">
        <v>27.2</v>
      </c>
      <c r="N90" s="200">
        <v>17.13</v>
      </c>
      <c r="O90" s="200">
        <v>0</v>
      </c>
      <c r="P90" s="200">
        <v>32.92</v>
      </c>
      <c r="Q90" s="200">
        <v>3.23</v>
      </c>
      <c r="R90" s="200">
        <v>12.53</v>
      </c>
      <c r="S90" s="200">
        <v>7.8</v>
      </c>
      <c r="T90" s="200">
        <v>0</v>
      </c>
      <c r="U90" s="200">
        <v>24.76</v>
      </c>
      <c r="V90" s="200">
        <v>6.13</v>
      </c>
      <c r="W90" s="200">
        <v>13.72</v>
      </c>
      <c r="X90" s="200">
        <v>43.36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58.53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74.849999999999994</v>
      </c>
      <c r="AQ90" s="200">
        <v>26.66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4.92</v>
      </c>
      <c r="L91" s="200">
        <v>205.23</v>
      </c>
      <c r="M91" s="200">
        <v>27.2</v>
      </c>
      <c r="N91" s="200">
        <v>17.13</v>
      </c>
      <c r="O91" s="200">
        <v>0</v>
      </c>
      <c r="P91" s="200">
        <v>32.92</v>
      </c>
      <c r="Q91" s="200">
        <v>3.23</v>
      </c>
      <c r="R91" s="200">
        <v>12.53</v>
      </c>
      <c r="S91" s="200">
        <v>7.8</v>
      </c>
      <c r="T91" s="200">
        <v>0</v>
      </c>
      <c r="U91" s="200">
        <v>24.76</v>
      </c>
      <c r="V91" s="200">
        <v>6.13</v>
      </c>
      <c r="W91" s="200">
        <v>13.72</v>
      </c>
      <c r="X91" s="200">
        <v>43.36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58.53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74.849999999999994</v>
      </c>
      <c r="AQ91" s="200">
        <v>26.66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4.92</v>
      </c>
      <c r="L92" s="200">
        <v>205.23</v>
      </c>
      <c r="M92" s="200">
        <v>27.2</v>
      </c>
      <c r="N92" s="200">
        <v>17.13</v>
      </c>
      <c r="O92" s="200">
        <v>0</v>
      </c>
      <c r="P92" s="200">
        <v>32.92</v>
      </c>
      <c r="Q92" s="200">
        <v>3.23</v>
      </c>
      <c r="R92" s="200">
        <v>12.53</v>
      </c>
      <c r="S92" s="200">
        <v>7.8</v>
      </c>
      <c r="T92" s="200">
        <v>0</v>
      </c>
      <c r="U92" s="200">
        <v>24.76</v>
      </c>
      <c r="V92" s="200">
        <v>6.13</v>
      </c>
      <c r="W92" s="200">
        <v>13.72</v>
      </c>
      <c r="X92" s="200">
        <v>43.36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58.53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74.849999999999994</v>
      </c>
      <c r="AQ92" s="200">
        <v>26.66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4.92</v>
      </c>
      <c r="L93" s="200">
        <v>205.23</v>
      </c>
      <c r="M93" s="200">
        <v>27.2</v>
      </c>
      <c r="N93" s="200">
        <v>17.13</v>
      </c>
      <c r="O93" s="200">
        <v>0</v>
      </c>
      <c r="P93" s="200">
        <v>32.92</v>
      </c>
      <c r="Q93" s="200">
        <v>3.23</v>
      </c>
      <c r="R93" s="200">
        <v>12.53</v>
      </c>
      <c r="S93" s="200">
        <v>7.8</v>
      </c>
      <c r="T93" s="200">
        <v>0</v>
      </c>
      <c r="U93" s="200">
        <v>24.76</v>
      </c>
      <c r="V93" s="200">
        <v>6.13</v>
      </c>
      <c r="W93" s="200">
        <v>13.72</v>
      </c>
      <c r="X93" s="200">
        <v>43.36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58.53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74.849999999999994</v>
      </c>
      <c r="AQ93" s="200">
        <v>26.66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4.92</v>
      </c>
      <c r="L94" s="200">
        <v>205.23</v>
      </c>
      <c r="M94" s="200">
        <v>27.2</v>
      </c>
      <c r="N94" s="200">
        <v>17.13</v>
      </c>
      <c r="O94" s="200">
        <v>0</v>
      </c>
      <c r="P94" s="200">
        <v>32.92</v>
      </c>
      <c r="Q94" s="200">
        <v>3.23</v>
      </c>
      <c r="R94" s="200">
        <v>12.53</v>
      </c>
      <c r="S94" s="200">
        <v>7.8</v>
      </c>
      <c r="T94" s="200">
        <v>0</v>
      </c>
      <c r="U94" s="200">
        <v>24.76</v>
      </c>
      <c r="V94" s="200">
        <v>6.13</v>
      </c>
      <c r="W94" s="200">
        <v>13.72</v>
      </c>
      <c r="X94" s="200">
        <v>43.36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58.53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74.849999999999994</v>
      </c>
      <c r="AQ94" s="200">
        <v>26.66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4.92</v>
      </c>
      <c r="L95" s="200">
        <v>205.22</v>
      </c>
      <c r="M95" s="200">
        <v>27.2</v>
      </c>
      <c r="N95" s="200">
        <v>17.13</v>
      </c>
      <c r="O95" s="200">
        <v>0</v>
      </c>
      <c r="P95" s="200">
        <v>32.92</v>
      </c>
      <c r="Q95" s="200">
        <v>3.23</v>
      </c>
      <c r="R95" s="200">
        <v>12.53</v>
      </c>
      <c r="S95" s="200">
        <v>7.82</v>
      </c>
      <c r="T95" s="200">
        <v>0</v>
      </c>
      <c r="U95" s="200">
        <v>24.76</v>
      </c>
      <c r="V95" s="200">
        <v>6.13</v>
      </c>
      <c r="W95" s="200">
        <v>13.72</v>
      </c>
      <c r="X95" s="200">
        <v>43.36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58.53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74.849999999999994</v>
      </c>
      <c r="AQ95" s="200">
        <v>26.66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4.92</v>
      </c>
      <c r="L96" s="200">
        <v>205.22</v>
      </c>
      <c r="M96" s="200">
        <v>27.2</v>
      </c>
      <c r="N96" s="200">
        <v>17.13</v>
      </c>
      <c r="O96" s="200">
        <v>0</v>
      </c>
      <c r="P96" s="200">
        <v>32.92</v>
      </c>
      <c r="Q96" s="200">
        <v>3.23</v>
      </c>
      <c r="R96" s="200">
        <v>12.53</v>
      </c>
      <c r="S96" s="200">
        <v>7.8</v>
      </c>
      <c r="T96" s="200">
        <v>0</v>
      </c>
      <c r="U96" s="200">
        <v>24.76</v>
      </c>
      <c r="V96" s="200">
        <v>6.13</v>
      </c>
      <c r="W96" s="200">
        <v>13.72</v>
      </c>
      <c r="X96" s="200">
        <v>43.36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58.53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74.849999999999994</v>
      </c>
      <c r="AQ96" s="200">
        <v>26.66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4.92</v>
      </c>
      <c r="L97" s="200">
        <v>205.22</v>
      </c>
      <c r="M97" s="200">
        <v>27.2</v>
      </c>
      <c r="N97" s="200">
        <v>17.13</v>
      </c>
      <c r="O97" s="200">
        <v>0</v>
      </c>
      <c r="P97" s="200">
        <v>35.25</v>
      </c>
      <c r="Q97" s="200">
        <v>3.23</v>
      </c>
      <c r="R97" s="200">
        <v>12.53</v>
      </c>
      <c r="S97" s="200">
        <v>7.8</v>
      </c>
      <c r="T97" s="200">
        <v>0</v>
      </c>
      <c r="U97" s="200">
        <v>24.76</v>
      </c>
      <c r="V97" s="200">
        <v>6.13</v>
      </c>
      <c r="W97" s="200">
        <v>13.72</v>
      </c>
      <c r="X97" s="200">
        <v>43.36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58.53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74.849999999999994</v>
      </c>
      <c r="AQ97" s="200">
        <v>26.66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4.92</v>
      </c>
      <c r="L98" s="200">
        <v>205.22</v>
      </c>
      <c r="M98" s="200">
        <v>27.2</v>
      </c>
      <c r="N98" s="200">
        <v>17.13</v>
      </c>
      <c r="O98" s="200">
        <v>0</v>
      </c>
      <c r="P98" s="200">
        <v>36.25</v>
      </c>
      <c r="Q98" s="200">
        <v>3.23</v>
      </c>
      <c r="R98" s="200">
        <v>12.54</v>
      </c>
      <c r="S98" s="200">
        <v>7.8</v>
      </c>
      <c r="T98" s="200">
        <v>0</v>
      </c>
      <c r="U98" s="200">
        <v>24.76</v>
      </c>
      <c r="V98" s="200">
        <v>6.13</v>
      </c>
      <c r="W98" s="200">
        <v>13.72</v>
      </c>
      <c r="X98" s="200">
        <v>43.36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58.53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74.849999999999994</v>
      </c>
      <c r="AQ98" s="200">
        <v>26.66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0.15447000000000002</v>
      </c>
      <c r="L99">
        <f t="shared" si="0"/>
        <v>6.5993524999999984</v>
      </c>
      <c r="M99">
        <f t="shared" si="0"/>
        <v>0.6527999999999996</v>
      </c>
      <c r="N99">
        <f t="shared" si="0"/>
        <v>0.58892000000000155</v>
      </c>
      <c r="O99">
        <f t="shared" si="0"/>
        <v>0</v>
      </c>
      <c r="P99">
        <f t="shared" si="0"/>
        <v>0.81606750000000039</v>
      </c>
      <c r="Q99">
        <f t="shared" si="0"/>
        <v>7.4864999999999945E-2</v>
      </c>
      <c r="R99">
        <f t="shared" si="0"/>
        <v>0.27923249999999955</v>
      </c>
      <c r="S99">
        <f t="shared" si="0"/>
        <v>0.16475999999999982</v>
      </c>
      <c r="T99">
        <f t="shared" si="0"/>
        <v>0</v>
      </c>
      <c r="U99">
        <f t="shared" si="0"/>
        <v>0.59424000000000055</v>
      </c>
      <c r="V99">
        <f t="shared" si="0"/>
        <v>0.14435749999999994</v>
      </c>
      <c r="W99">
        <f t="shared" si="0"/>
        <v>0.32928000000000046</v>
      </c>
      <c r="X99">
        <f t="shared" si="0"/>
        <v>1.0406400000000007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1.4852849999999982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1.7363725000000028</v>
      </c>
      <c r="AQ99">
        <f t="shared" si="0"/>
        <v>0.58774000000000048</v>
      </c>
      <c r="AR99">
        <f t="shared" si="0"/>
        <v>0.18545000000000009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19.21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19.21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19.21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19.21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19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19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19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19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19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19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19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19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18.68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18.68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18.68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18.68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18.68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18.68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18.68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18.68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18.68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18.68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18.68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18.68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18.68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18.68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10.56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10.56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19.21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19.21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19.63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19.63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19.63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19.63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0.46470000000000039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8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278.44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278.44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303.05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313.05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313.05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313.05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288.44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288.44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278.44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278.44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307.05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307.05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307.05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307.05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307.05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317.05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300.05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300.05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275.44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275.44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6.7890299999999986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6.09</v>
      </c>
      <c r="D3" s="200">
        <v>12.91</v>
      </c>
      <c r="E3" s="200">
        <v>0</v>
      </c>
      <c r="F3" s="200">
        <v>0</v>
      </c>
      <c r="G3" s="200">
        <v>24.33</v>
      </c>
      <c r="H3" s="200">
        <v>0</v>
      </c>
      <c r="I3" s="200">
        <v>0</v>
      </c>
      <c r="J3" s="200">
        <v>20.22</v>
      </c>
      <c r="K3" s="200">
        <v>237.12</v>
      </c>
      <c r="L3" s="200">
        <v>2.4300000000000002</v>
      </c>
      <c r="M3" s="200">
        <v>2.33</v>
      </c>
      <c r="N3" s="200">
        <v>1.9</v>
      </c>
      <c r="O3" s="200">
        <v>1.33</v>
      </c>
      <c r="P3" s="200">
        <v>0.91</v>
      </c>
      <c r="Q3" s="200">
        <v>1.9</v>
      </c>
      <c r="R3" s="200">
        <v>8.99</v>
      </c>
      <c r="S3" s="200">
        <v>4.8499999999999996</v>
      </c>
      <c r="T3" s="200">
        <v>0</v>
      </c>
      <c r="U3" s="200">
        <v>2.27</v>
      </c>
      <c r="V3" s="200">
        <v>4.28</v>
      </c>
      <c r="W3" s="200">
        <v>9.7799999999999994</v>
      </c>
      <c r="X3" s="200">
        <v>2.36</v>
      </c>
      <c r="Y3" s="200">
        <v>0</v>
      </c>
      <c r="Z3" s="200">
        <v>64.42</v>
      </c>
      <c r="AA3" s="200">
        <v>25.17</v>
      </c>
      <c r="AB3" s="200">
        <v>0</v>
      </c>
      <c r="AC3" s="200">
        <v>0</v>
      </c>
      <c r="AD3" s="200">
        <v>24.92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385.21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6.09</v>
      </c>
      <c r="D4" s="200">
        <v>12.91</v>
      </c>
      <c r="E4" s="200">
        <v>0</v>
      </c>
      <c r="F4" s="200">
        <v>0</v>
      </c>
      <c r="G4" s="200">
        <v>24.33</v>
      </c>
      <c r="H4" s="200">
        <v>0</v>
      </c>
      <c r="I4" s="200">
        <v>0</v>
      </c>
      <c r="J4" s="200">
        <v>20.22</v>
      </c>
      <c r="K4" s="200">
        <v>237.12</v>
      </c>
      <c r="L4" s="200">
        <v>2.4300000000000002</v>
      </c>
      <c r="M4" s="200">
        <v>2.33</v>
      </c>
      <c r="N4" s="200">
        <v>1.9</v>
      </c>
      <c r="O4" s="200">
        <v>1.32</v>
      </c>
      <c r="P4" s="200">
        <v>0.91</v>
      </c>
      <c r="Q4" s="200">
        <v>1.9</v>
      </c>
      <c r="R4" s="200">
        <v>8.99</v>
      </c>
      <c r="S4" s="200">
        <v>4.8499999999999996</v>
      </c>
      <c r="T4" s="200">
        <v>0</v>
      </c>
      <c r="U4" s="200">
        <v>2.27</v>
      </c>
      <c r="V4" s="200">
        <v>4.28</v>
      </c>
      <c r="W4" s="200">
        <v>9.7799999999999994</v>
      </c>
      <c r="X4" s="200">
        <v>21.43</v>
      </c>
      <c r="Y4" s="200">
        <v>0</v>
      </c>
      <c r="Z4" s="200">
        <v>64.42</v>
      </c>
      <c r="AA4" s="200">
        <v>25.17</v>
      </c>
      <c r="AB4" s="200">
        <v>0</v>
      </c>
      <c r="AC4" s="200">
        <v>0</v>
      </c>
      <c r="AD4" s="200">
        <v>24.92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385.21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6.09</v>
      </c>
      <c r="D5" s="200">
        <v>12.91</v>
      </c>
      <c r="E5" s="200">
        <v>0</v>
      </c>
      <c r="F5" s="200">
        <v>0</v>
      </c>
      <c r="G5" s="200">
        <v>24.33</v>
      </c>
      <c r="H5" s="200">
        <v>0</v>
      </c>
      <c r="I5" s="200">
        <v>0</v>
      </c>
      <c r="J5" s="200">
        <v>20.22</v>
      </c>
      <c r="K5" s="200">
        <v>237.12</v>
      </c>
      <c r="L5" s="200">
        <v>2.4300000000000002</v>
      </c>
      <c r="M5" s="200">
        <v>2.33</v>
      </c>
      <c r="N5" s="200">
        <v>1.9</v>
      </c>
      <c r="O5" s="200">
        <v>1.32</v>
      </c>
      <c r="P5" s="200">
        <v>0.91</v>
      </c>
      <c r="Q5" s="200">
        <v>1.9</v>
      </c>
      <c r="R5" s="200">
        <v>8.98</v>
      </c>
      <c r="S5" s="200">
        <v>4.8499999999999996</v>
      </c>
      <c r="T5" s="200">
        <v>0</v>
      </c>
      <c r="U5" s="200">
        <v>2.27</v>
      </c>
      <c r="V5" s="200">
        <v>4.28</v>
      </c>
      <c r="W5" s="200">
        <v>9.7799999999999994</v>
      </c>
      <c r="X5" s="200">
        <v>30.1</v>
      </c>
      <c r="Y5" s="200">
        <v>0</v>
      </c>
      <c r="Z5" s="200">
        <v>64.42</v>
      </c>
      <c r="AA5" s="200">
        <v>25.17</v>
      </c>
      <c r="AB5" s="200">
        <v>0</v>
      </c>
      <c r="AC5" s="200">
        <v>0</v>
      </c>
      <c r="AD5" s="200">
        <v>24.92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385.21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6.09</v>
      </c>
      <c r="D6" s="200">
        <v>12.91</v>
      </c>
      <c r="E6" s="200">
        <v>0</v>
      </c>
      <c r="F6" s="200">
        <v>0</v>
      </c>
      <c r="G6" s="200">
        <v>24.33</v>
      </c>
      <c r="H6" s="200">
        <v>0</v>
      </c>
      <c r="I6" s="200">
        <v>0</v>
      </c>
      <c r="J6" s="200">
        <v>20.22</v>
      </c>
      <c r="K6" s="200">
        <v>237.12</v>
      </c>
      <c r="L6" s="200">
        <v>2.4300000000000002</v>
      </c>
      <c r="M6" s="200">
        <v>2.33</v>
      </c>
      <c r="N6" s="200">
        <v>1.9</v>
      </c>
      <c r="O6" s="200">
        <v>1.32</v>
      </c>
      <c r="P6" s="200">
        <v>0.91</v>
      </c>
      <c r="Q6" s="200">
        <v>1.9</v>
      </c>
      <c r="R6" s="200">
        <v>8.98</v>
      </c>
      <c r="S6" s="200">
        <v>4.8499999999999996</v>
      </c>
      <c r="T6" s="200">
        <v>0</v>
      </c>
      <c r="U6" s="200">
        <v>2.27</v>
      </c>
      <c r="V6" s="200">
        <v>4.28</v>
      </c>
      <c r="W6" s="200">
        <v>9.7799999999999994</v>
      </c>
      <c r="X6" s="200">
        <v>30.1</v>
      </c>
      <c r="Y6" s="200">
        <v>0</v>
      </c>
      <c r="Z6" s="200">
        <v>64.42</v>
      </c>
      <c r="AA6" s="200">
        <v>25.17</v>
      </c>
      <c r="AB6" s="200">
        <v>0</v>
      </c>
      <c r="AC6" s="200">
        <v>0</v>
      </c>
      <c r="AD6" s="200">
        <v>24.92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385.21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6.09</v>
      </c>
      <c r="D7" s="200">
        <v>12.91</v>
      </c>
      <c r="E7" s="200">
        <v>0</v>
      </c>
      <c r="F7" s="200">
        <v>0</v>
      </c>
      <c r="G7" s="200">
        <v>24.33</v>
      </c>
      <c r="H7" s="200">
        <v>0</v>
      </c>
      <c r="I7" s="200">
        <v>0</v>
      </c>
      <c r="J7" s="200">
        <v>20.22</v>
      </c>
      <c r="K7" s="200">
        <v>237.12</v>
      </c>
      <c r="L7" s="200">
        <v>2.4300000000000002</v>
      </c>
      <c r="M7" s="200">
        <v>2.33</v>
      </c>
      <c r="N7" s="200">
        <v>1.9</v>
      </c>
      <c r="O7" s="200">
        <v>1.32</v>
      </c>
      <c r="P7" s="200">
        <v>0.91</v>
      </c>
      <c r="Q7" s="200">
        <v>1.9</v>
      </c>
      <c r="R7" s="200">
        <v>8.98</v>
      </c>
      <c r="S7" s="200">
        <v>4.84</v>
      </c>
      <c r="T7" s="200">
        <v>0</v>
      </c>
      <c r="U7" s="200">
        <v>2.27</v>
      </c>
      <c r="V7" s="200">
        <v>4.28</v>
      </c>
      <c r="W7" s="200">
        <v>9.7799999999999994</v>
      </c>
      <c r="X7" s="200">
        <v>30.1</v>
      </c>
      <c r="Y7" s="200">
        <v>0</v>
      </c>
      <c r="Z7" s="200">
        <v>64.42</v>
      </c>
      <c r="AA7" s="200">
        <v>25.17</v>
      </c>
      <c r="AB7" s="200">
        <v>0</v>
      </c>
      <c r="AC7" s="200">
        <v>0</v>
      </c>
      <c r="AD7" s="200">
        <v>24.92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385.21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6.09</v>
      </c>
      <c r="D8" s="200">
        <v>12.91</v>
      </c>
      <c r="E8" s="200">
        <v>0</v>
      </c>
      <c r="F8" s="200">
        <v>0</v>
      </c>
      <c r="G8" s="200">
        <v>24.33</v>
      </c>
      <c r="H8" s="200">
        <v>0</v>
      </c>
      <c r="I8" s="200">
        <v>0</v>
      </c>
      <c r="J8" s="200">
        <v>20.22</v>
      </c>
      <c r="K8" s="200">
        <v>237.12</v>
      </c>
      <c r="L8" s="200">
        <v>2.4300000000000002</v>
      </c>
      <c r="M8" s="200">
        <v>2.33</v>
      </c>
      <c r="N8" s="200">
        <v>1.9</v>
      </c>
      <c r="O8" s="200">
        <v>1.32</v>
      </c>
      <c r="P8" s="200">
        <v>0.91</v>
      </c>
      <c r="Q8" s="200">
        <v>1.9</v>
      </c>
      <c r="R8" s="200">
        <v>8.99</v>
      </c>
      <c r="S8" s="200">
        <v>4.84</v>
      </c>
      <c r="T8" s="200">
        <v>0</v>
      </c>
      <c r="U8" s="200">
        <v>2.27</v>
      </c>
      <c r="V8" s="200">
        <v>4.28</v>
      </c>
      <c r="W8" s="200">
        <v>9.7799999999999994</v>
      </c>
      <c r="X8" s="200">
        <v>30.1</v>
      </c>
      <c r="Y8" s="200">
        <v>0</v>
      </c>
      <c r="Z8" s="200">
        <v>64.42</v>
      </c>
      <c r="AA8" s="200">
        <v>25.17</v>
      </c>
      <c r="AB8" s="200">
        <v>0</v>
      </c>
      <c r="AC8" s="200">
        <v>0</v>
      </c>
      <c r="AD8" s="200">
        <v>24.92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385.21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6.09</v>
      </c>
      <c r="D9" s="200">
        <v>12.91</v>
      </c>
      <c r="E9" s="200">
        <v>0</v>
      </c>
      <c r="F9" s="200">
        <v>0</v>
      </c>
      <c r="G9" s="200">
        <v>24.33</v>
      </c>
      <c r="H9" s="200">
        <v>0</v>
      </c>
      <c r="I9" s="200">
        <v>0</v>
      </c>
      <c r="J9" s="200">
        <v>20.22</v>
      </c>
      <c r="K9" s="200">
        <v>237.12</v>
      </c>
      <c r="L9" s="200">
        <v>2.4300000000000002</v>
      </c>
      <c r="M9" s="200">
        <v>2.33</v>
      </c>
      <c r="N9" s="200">
        <v>1.9</v>
      </c>
      <c r="O9" s="200">
        <v>1.32</v>
      </c>
      <c r="P9" s="200">
        <v>0.91</v>
      </c>
      <c r="Q9" s="200">
        <v>1.9</v>
      </c>
      <c r="R9" s="200">
        <v>8.99</v>
      </c>
      <c r="S9" s="200">
        <v>4.84</v>
      </c>
      <c r="T9" s="200">
        <v>0</v>
      </c>
      <c r="U9" s="200">
        <v>2.27</v>
      </c>
      <c r="V9" s="200">
        <v>4.28</v>
      </c>
      <c r="W9" s="200">
        <v>9.7799999999999994</v>
      </c>
      <c r="X9" s="200">
        <v>30.1</v>
      </c>
      <c r="Y9" s="200">
        <v>0</v>
      </c>
      <c r="Z9" s="200">
        <v>64.42</v>
      </c>
      <c r="AA9" s="200">
        <v>25.17</v>
      </c>
      <c r="AB9" s="200">
        <v>0</v>
      </c>
      <c r="AC9" s="200">
        <v>0</v>
      </c>
      <c r="AD9" s="200">
        <v>24.92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385.21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6.09</v>
      </c>
      <c r="D10" s="200">
        <v>12.91</v>
      </c>
      <c r="E10" s="200">
        <v>0</v>
      </c>
      <c r="F10" s="200">
        <v>0</v>
      </c>
      <c r="G10" s="200">
        <v>24.33</v>
      </c>
      <c r="H10" s="200">
        <v>0</v>
      </c>
      <c r="I10" s="200">
        <v>0</v>
      </c>
      <c r="J10" s="200">
        <v>20.22</v>
      </c>
      <c r="K10" s="200">
        <v>237.12</v>
      </c>
      <c r="L10" s="200">
        <v>2.4300000000000002</v>
      </c>
      <c r="M10" s="200">
        <v>2.33</v>
      </c>
      <c r="N10" s="200">
        <v>1.9</v>
      </c>
      <c r="O10" s="200">
        <v>1.32</v>
      </c>
      <c r="P10" s="200">
        <v>0.91</v>
      </c>
      <c r="Q10" s="200">
        <v>1.9</v>
      </c>
      <c r="R10" s="200">
        <v>8.99</v>
      </c>
      <c r="S10" s="200">
        <v>4.84</v>
      </c>
      <c r="T10" s="200">
        <v>0</v>
      </c>
      <c r="U10" s="200">
        <v>2.27</v>
      </c>
      <c r="V10" s="200">
        <v>4.28</v>
      </c>
      <c r="W10" s="200">
        <v>9.7799999999999994</v>
      </c>
      <c r="X10" s="200">
        <v>30.1</v>
      </c>
      <c r="Y10" s="200">
        <v>0</v>
      </c>
      <c r="Z10" s="200">
        <v>64.42</v>
      </c>
      <c r="AA10" s="200">
        <v>25.17</v>
      </c>
      <c r="AB10" s="200">
        <v>0</v>
      </c>
      <c r="AC10" s="200">
        <v>0</v>
      </c>
      <c r="AD10" s="200">
        <v>24.92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385.21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6.09</v>
      </c>
      <c r="D11" s="200">
        <v>12.91</v>
      </c>
      <c r="E11" s="200">
        <v>0</v>
      </c>
      <c r="F11" s="200">
        <v>0</v>
      </c>
      <c r="G11" s="200">
        <v>24.33</v>
      </c>
      <c r="H11" s="200">
        <v>0</v>
      </c>
      <c r="I11" s="200">
        <v>0</v>
      </c>
      <c r="J11" s="200">
        <v>20.22</v>
      </c>
      <c r="K11" s="200">
        <v>237.12</v>
      </c>
      <c r="L11" s="200">
        <v>2.4300000000000002</v>
      </c>
      <c r="M11" s="200">
        <v>2.33</v>
      </c>
      <c r="N11" s="200">
        <v>1.9</v>
      </c>
      <c r="O11" s="200">
        <v>1.32</v>
      </c>
      <c r="P11" s="200">
        <v>0.91</v>
      </c>
      <c r="Q11" s="200">
        <v>1.9</v>
      </c>
      <c r="R11" s="200">
        <v>8.99</v>
      </c>
      <c r="S11" s="200">
        <v>4.84</v>
      </c>
      <c r="T11" s="200">
        <v>0</v>
      </c>
      <c r="U11" s="200">
        <v>2.27</v>
      </c>
      <c r="V11" s="200">
        <v>4.28</v>
      </c>
      <c r="W11" s="200">
        <v>9.7799999999999994</v>
      </c>
      <c r="X11" s="200">
        <v>30.1</v>
      </c>
      <c r="Y11" s="200">
        <v>0</v>
      </c>
      <c r="Z11" s="200">
        <v>64.42</v>
      </c>
      <c r="AA11" s="200">
        <v>25.17</v>
      </c>
      <c r="AB11" s="200">
        <v>0</v>
      </c>
      <c r="AC11" s="200">
        <v>0</v>
      </c>
      <c r="AD11" s="200">
        <v>24.92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385.21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6.09</v>
      </c>
      <c r="D12" s="200">
        <v>12.91</v>
      </c>
      <c r="E12" s="200">
        <v>0</v>
      </c>
      <c r="F12" s="200">
        <v>0</v>
      </c>
      <c r="G12" s="200">
        <v>24.33</v>
      </c>
      <c r="H12" s="200">
        <v>0</v>
      </c>
      <c r="I12" s="200">
        <v>0</v>
      </c>
      <c r="J12" s="200">
        <v>20.22</v>
      </c>
      <c r="K12" s="200">
        <v>237.12</v>
      </c>
      <c r="L12" s="200">
        <v>2.4300000000000002</v>
      </c>
      <c r="M12" s="200">
        <v>2.33</v>
      </c>
      <c r="N12" s="200">
        <v>1.9</v>
      </c>
      <c r="O12" s="200">
        <v>1.32</v>
      </c>
      <c r="P12" s="200">
        <v>0.91</v>
      </c>
      <c r="Q12" s="200">
        <v>1.9</v>
      </c>
      <c r="R12" s="200">
        <v>8.99</v>
      </c>
      <c r="S12" s="200">
        <v>4.84</v>
      </c>
      <c r="T12" s="200">
        <v>0</v>
      </c>
      <c r="U12" s="200">
        <v>2.27</v>
      </c>
      <c r="V12" s="200">
        <v>4.28</v>
      </c>
      <c r="W12" s="200">
        <v>9.7799999999999994</v>
      </c>
      <c r="X12" s="200">
        <v>30.1</v>
      </c>
      <c r="Y12" s="200">
        <v>0</v>
      </c>
      <c r="Z12" s="200">
        <v>64.42</v>
      </c>
      <c r="AA12" s="200">
        <v>25.17</v>
      </c>
      <c r="AB12" s="200">
        <v>0</v>
      </c>
      <c r="AC12" s="200">
        <v>0</v>
      </c>
      <c r="AD12" s="200">
        <v>24.92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385.21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6.09</v>
      </c>
      <c r="D13" s="200">
        <v>12.91</v>
      </c>
      <c r="E13" s="200">
        <v>0</v>
      </c>
      <c r="F13" s="200">
        <v>0</v>
      </c>
      <c r="G13" s="200">
        <v>24.33</v>
      </c>
      <c r="H13" s="200">
        <v>0</v>
      </c>
      <c r="I13" s="200">
        <v>0</v>
      </c>
      <c r="J13" s="200">
        <v>20.22</v>
      </c>
      <c r="K13" s="200">
        <v>237.12</v>
      </c>
      <c r="L13" s="200">
        <v>2.4300000000000002</v>
      </c>
      <c r="M13" s="200">
        <v>2.33</v>
      </c>
      <c r="N13" s="200">
        <v>1.9</v>
      </c>
      <c r="O13" s="200">
        <v>1.32</v>
      </c>
      <c r="P13" s="200">
        <v>0.91</v>
      </c>
      <c r="Q13" s="200">
        <v>1.9</v>
      </c>
      <c r="R13" s="200">
        <v>8.99</v>
      </c>
      <c r="S13" s="200">
        <v>4.84</v>
      </c>
      <c r="T13" s="200">
        <v>0</v>
      </c>
      <c r="U13" s="200">
        <v>2.27</v>
      </c>
      <c r="V13" s="200">
        <v>4.28</v>
      </c>
      <c r="W13" s="200">
        <v>9.7799999999999994</v>
      </c>
      <c r="X13" s="200">
        <v>30.1</v>
      </c>
      <c r="Y13" s="200">
        <v>0</v>
      </c>
      <c r="Z13" s="200">
        <v>64.42</v>
      </c>
      <c r="AA13" s="200">
        <v>25.17</v>
      </c>
      <c r="AB13" s="200">
        <v>0</v>
      </c>
      <c r="AC13" s="200">
        <v>0</v>
      </c>
      <c r="AD13" s="200">
        <v>24.92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385.21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6.09</v>
      </c>
      <c r="D14" s="200">
        <v>12.91</v>
      </c>
      <c r="E14" s="200">
        <v>0</v>
      </c>
      <c r="F14" s="200">
        <v>0</v>
      </c>
      <c r="G14" s="200">
        <v>24.33</v>
      </c>
      <c r="H14" s="200">
        <v>0</v>
      </c>
      <c r="I14" s="200">
        <v>0</v>
      </c>
      <c r="J14" s="200">
        <v>20.22</v>
      </c>
      <c r="K14" s="200">
        <v>237.12</v>
      </c>
      <c r="L14" s="200">
        <v>2.4300000000000002</v>
      </c>
      <c r="M14" s="200">
        <v>2.33</v>
      </c>
      <c r="N14" s="200">
        <v>1.9</v>
      </c>
      <c r="O14" s="200">
        <v>1.32</v>
      </c>
      <c r="P14" s="200">
        <v>0.91</v>
      </c>
      <c r="Q14" s="200">
        <v>1.9</v>
      </c>
      <c r="R14" s="200">
        <v>8.99</v>
      </c>
      <c r="S14" s="200">
        <v>4.84</v>
      </c>
      <c r="T14" s="200">
        <v>0</v>
      </c>
      <c r="U14" s="200">
        <v>2.27</v>
      </c>
      <c r="V14" s="200">
        <v>4.28</v>
      </c>
      <c r="W14" s="200">
        <v>9.7799999999999994</v>
      </c>
      <c r="X14" s="200">
        <v>30.1</v>
      </c>
      <c r="Y14" s="200">
        <v>0</v>
      </c>
      <c r="Z14" s="200">
        <v>64.42</v>
      </c>
      <c r="AA14" s="200">
        <v>25.17</v>
      </c>
      <c r="AB14" s="200">
        <v>0</v>
      </c>
      <c r="AC14" s="200">
        <v>0</v>
      </c>
      <c r="AD14" s="200">
        <v>24.92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385.21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6.09</v>
      </c>
      <c r="D15" s="200">
        <v>12.91</v>
      </c>
      <c r="E15" s="200">
        <v>0</v>
      </c>
      <c r="F15" s="200">
        <v>0</v>
      </c>
      <c r="G15" s="200">
        <v>24.33</v>
      </c>
      <c r="H15" s="200">
        <v>0</v>
      </c>
      <c r="I15" s="200">
        <v>0</v>
      </c>
      <c r="J15" s="200">
        <v>20.22</v>
      </c>
      <c r="K15" s="200">
        <v>237.12</v>
      </c>
      <c r="L15" s="200">
        <v>2.4300000000000002</v>
      </c>
      <c r="M15" s="200">
        <v>2.33</v>
      </c>
      <c r="N15" s="200">
        <v>1.9</v>
      </c>
      <c r="O15" s="200">
        <v>1.32</v>
      </c>
      <c r="P15" s="200">
        <v>0.91</v>
      </c>
      <c r="Q15" s="200">
        <v>1.9</v>
      </c>
      <c r="R15" s="200">
        <v>8.99</v>
      </c>
      <c r="S15" s="200">
        <v>4.84</v>
      </c>
      <c r="T15" s="200">
        <v>0</v>
      </c>
      <c r="U15" s="200">
        <v>2.27</v>
      </c>
      <c r="V15" s="200">
        <v>4.28</v>
      </c>
      <c r="W15" s="200">
        <v>9.7799999999999994</v>
      </c>
      <c r="X15" s="200">
        <v>30.1</v>
      </c>
      <c r="Y15" s="200">
        <v>0</v>
      </c>
      <c r="Z15" s="200">
        <v>64.42</v>
      </c>
      <c r="AA15" s="200">
        <v>25.17</v>
      </c>
      <c r="AB15" s="200">
        <v>0</v>
      </c>
      <c r="AC15" s="200">
        <v>0</v>
      </c>
      <c r="AD15" s="200">
        <v>24.92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385.21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6.09</v>
      </c>
      <c r="D16" s="200">
        <v>12.91</v>
      </c>
      <c r="E16" s="200">
        <v>0</v>
      </c>
      <c r="F16" s="200">
        <v>0</v>
      </c>
      <c r="G16" s="200">
        <v>24.33</v>
      </c>
      <c r="H16" s="200">
        <v>0</v>
      </c>
      <c r="I16" s="200">
        <v>0</v>
      </c>
      <c r="J16" s="200">
        <v>20.22</v>
      </c>
      <c r="K16" s="200">
        <v>237.12</v>
      </c>
      <c r="L16" s="200">
        <v>2.4300000000000002</v>
      </c>
      <c r="M16" s="200">
        <v>2.33</v>
      </c>
      <c r="N16" s="200">
        <v>1.9</v>
      </c>
      <c r="O16" s="200">
        <v>1.32</v>
      </c>
      <c r="P16" s="200">
        <v>0.91</v>
      </c>
      <c r="Q16" s="200">
        <v>1.9</v>
      </c>
      <c r="R16" s="200">
        <v>8.99</v>
      </c>
      <c r="S16" s="200">
        <v>4.84</v>
      </c>
      <c r="T16" s="200">
        <v>0</v>
      </c>
      <c r="U16" s="200">
        <v>2.27</v>
      </c>
      <c r="V16" s="200">
        <v>4.28</v>
      </c>
      <c r="W16" s="200">
        <v>9.7799999999999994</v>
      </c>
      <c r="X16" s="200">
        <v>30.1</v>
      </c>
      <c r="Y16" s="200">
        <v>0</v>
      </c>
      <c r="Z16" s="200">
        <v>64.42</v>
      </c>
      <c r="AA16" s="200">
        <v>25.17</v>
      </c>
      <c r="AB16" s="200">
        <v>0</v>
      </c>
      <c r="AC16" s="200">
        <v>0</v>
      </c>
      <c r="AD16" s="200">
        <v>24.92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385.21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6.09</v>
      </c>
      <c r="D17" s="200">
        <v>12.91</v>
      </c>
      <c r="E17" s="200">
        <v>0</v>
      </c>
      <c r="F17" s="200">
        <v>0</v>
      </c>
      <c r="G17" s="200">
        <v>24.33</v>
      </c>
      <c r="H17" s="200">
        <v>0</v>
      </c>
      <c r="I17" s="200">
        <v>0</v>
      </c>
      <c r="J17" s="200">
        <v>20.22</v>
      </c>
      <c r="K17" s="200">
        <v>237.12</v>
      </c>
      <c r="L17" s="200">
        <v>2.4300000000000002</v>
      </c>
      <c r="M17" s="200">
        <v>2.33</v>
      </c>
      <c r="N17" s="200">
        <v>1.9</v>
      </c>
      <c r="O17" s="200">
        <v>1.32</v>
      </c>
      <c r="P17" s="200">
        <v>0.91</v>
      </c>
      <c r="Q17" s="200">
        <v>1.9</v>
      </c>
      <c r="R17" s="200">
        <v>8.99</v>
      </c>
      <c r="S17" s="200">
        <v>4.84</v>
      </c>
      <c r="T17" s="200">
        <v>0</v>
      </c>
      <c r="U17" s="200">
        <v>2.27</v>
      </c>
      <c r="V17" s="200">
        <v>4.28</v>
      </c>
      <c r="W17" s="200">
        <v>9.7799999999999994</v>
      </c>
      <c r="X17" s="200">
        <v>30.1</v>
      </c>
      <c r="Y17" s="200">
        <v>0</v>
      </c>
      <c r="Z17" s="200">
        <v>64.42</v>
      </c>
      <c r="AA17" s="200">
        <v>25.17</v>
      </c>
      <c r="AB17" s="200">
        <v>0</v>
      </c>
      <c r="AC17" s="200">
        <v>0</v>
      </c>
      <c r="AD17" s="200">
        <v>24.92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385.21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6.09</v>
      </c>
      <c r="D18" s="200">
        <v>12.91</v>
      </c>
      <c r="E18" s="200">
        <v>0</v>
      </c>
      <c r="F18" s="200">
        <v>0</v>
      </c>
      <c r="G18" s="200">
        <v>24.33</v>
      </c>
      <c r="H18" s="200">
        <v>0</v>
      </c>
      <c r="I18" s="200">
        <v>0</v>
      </c>
      <c r="J18" s="200">
        <v>20.22</v>
      </c>
      <c r="K18" s="200">
        <v>237.12</v>
      </c>
      <c r="L18" s="200">
        <v>2.4300000000000002</v>
      </c>
      <c r="M18" s="200">
        <v>2.33</v>
      </c>
      <c r="N18" s="200">
        <v>1.9</v>
      </c>
      <c r="O18" s="200">
        <v>1.32</v>
      </c>
      <c r="P18" s="200">
        <v>0.91</v>
      </c>
      <c r="Q18" s="200">
        <v>1.9</v>
      </c>
      <c r="R18" s="200">
        <v>8.99</v>
      </c>
      <c r="S18" s="200">
        <v>4.84</v>
      </c>
      <c r="T18" s="200">
        <v>0</v>
      </c>
      <c r="U18" s="200">
        <v>2.27</v>
      </c>
      <c r="V18" s="200">
        <v>4.28</v>
      </c>
      <c r="W18" s="200">
        <v>9.7799999999999994</v>
      </c>
      <c r="X18" s="200">
        <v>30.1</v>
      </c>
      <c r="Y18" s="200">
        <v>0</v>
      </c>
      <c r="Z18" s="200">
        <v>64.42</v>
      </c>
      <c r="AA18" s="200">
        <v>25.17</v>
      </c>
      <c r="AB18" s="200">
        <v>0</v>
      </c>
      <c r="AC18" s="200">
        <v>0</v>
      </c>
      <c r="AD18" s="200">
        <v>24.92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385.21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6.09</v>
      </c>
      <c r="D19" s="200">
        <v>12.91</v>
      </c>
      <c r="E19" s="200">
        <v>0</v>
      </c>
      <c r="F19" s="200">
        <v>0</v>
      </c>
      <c r="G19" s="200">
        <v>24.33</v>
      </c>
      <c r="H19" s="200">
        <v>0</v>
      </c>
      <c r="I19" s="200">
        <v>0</v>
      </c>
      <c r="J19" s="200">
        <v>20.22</v>
      </c>
      <c r="K19" s="200">
        <v>237.12</v>
      </c>
      <c r="L19" s="200">
        <v>2.4300000000000002</v>
      </c>
      <c r="M19" s="200">
        <v>2.33</v>
      </c>
      <c r="N19" s="200">
        <v>1.9</v>
      </c>
      <c r="O19" s="200">
        <v>1.32</v>
      </c>
      <c r="P19" s="200">
        <v>0.91</v>
      </c>
      <c r="Q19" s="200">
        <v>1.9</v>
      </c>
      <c r="R19" s="200">
        <v>8.5399999999999991</v>
      </c>
      <c r="S19" s="200">
        <v>4.84</v>
      </c>
      <c r="T19" s="200">
        <v>0</v>
      </c>
      <c r="U19" s="200">
        <v>2.27</v>
      </c>
      <c r="V19" s="200">
        <v>4.28</v>
      </c>
      <c r="W19" s="200">
        <v>9.7799999999999994</v>
      </c>
      <c r="X19" s="200">
        <v>30.1</v>
      </c>
      <c r="Y19" s="200">
        <v>0</v>
      </c>
      <c r="Z19" s="200">
        <v>64.42</v>
      </c>
      <c r="AA19" s="200">
        <v>25.17</v>
      </c>
      <c r="AB19" s="200">
        <v>0</v>
      </c>
      <c r="AC19" s="200">
        <v>0</v>
      </c>
      <c r="AD19" s="200">
        <v>24.92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385.21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6.09</v>
      </c>
      <c r="D20" s="200">
        <v>12.91</v>
      </c>
      <c r="E20" s="200">
        <v>0</v>
      </c>
      <c r="F20" s="200">
        <v>0</v>
      </c>
      <c r="G20" s="200">
        <v>24.33</v>
      </c>
      <c r="H20" s="200">
        <v>0</v>
      </c>
      <c r="I20" s="200">
        <v>0</v>
      </c>
      <c r="J20" s="200">
        <v>20.22</v>
      </c>
      <c r="K20" s="200">
        <v>237.12</v>
      </c>
      <c r="L20" s="200">
        <v>2.4300000000000002</v>
      </c>
      <c r="M20" s="200">
        <v>2.33</v>
      </c>
      <c r="N20" s="200">
        <v>1.9</v>
      </c>
      <c r="O20" s="200">
        <v>1.32</v>
      </c>
      <c r="P20" s="200">
        <v>0.91</v>
      </c>
      <c r="Q20" s="200">
        <v>1.9</v>
      </c>
      <c r="R20" s="200">
        <v>8.99</v>
      </c>
      <c r="S20" s="200">
        <v>4.84</v>
      </c>
      <c r="T20" s="200">
        <v>0</v>
      </c>
      <c r="U20" s="200">
        <v>2.27</v>
      </c>
      <c r="V20" s="200">
        <v>4.28</v>
      </c>
      <c r="W20" s="200">
        <v>9.7799999999999994</v>
      </c>
      <c r="X20" s="200">
        <v>30.1</v>
      </c>
      <c r="Y20" s="200">
        <v>0</v>
      </c>
      <c r="Z20" s="200">
        <v>64.42</v>
      </c>
      <c r="AA20" s="200">
        <v>25.17</v>
      </c>
      <c r="AB20" s="200">
        <v>0</v>
      </c>
      <c r="AC20" s="200">
        <v>0</v>
      </c>
      <c r="AD20" s="200">
        <v>24.92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385.21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6.09</v>
      </c>
      <c r="D21" s="200">
        <v>12.91</v>
      </c>
      <c r="E21" s="200">
        <v>0</v>
      </c>
      <c r="F21" s="200">
        <v>0</v>
      </c>
      <c r="G21" s="200">
        <v>24.33</v>
      </c>
      <c r="H21" s="200">
        <v>0</v>
      </c>
      <c r="I21" s="200">
        <v>0</v>
      </c>
      <c r="J21" s="200">
        <v>20.22</v>
      </c>
      <c r="K21" s="200">
        <v>237.12</v>
      </c>
      <c r="L21" s="200">
        <v>2.4300000000000002</v>
      </c>
      <c r="M21" s="200">
        <v>2.33</v>
      </c>
      <c r="N21" s="200">
        <v>1.9</v>
      </c>
      <c r="O21" s="200">
        <v>1.32</v>
      </c>
      <c r="P21" s="200">
        <v>0.91</v>
      </c>
      <c r="Q21" s="200">
        <v>1.9</v>
      </c>
      <c r="R21" s="200">
        <v>8.99</v>
      </c>
      <c r="S21" s="200">
        <v>4.84</v>
      </c>
      <c r="T21" s="200">
        <v>0</v>
      </c>
      <c r="U21" s="200">
        <v>2.27</v>
      </c>
      <c r="V21" s="200">
        <v>4.28</v>
      </c>
      <c r="W21" s="200">
        <v>9.7799999999999994</v>
      </c>
      <c r="X21" s="200">
        <v>30.1</v>
      </c>
      <c r="Y21" s="200">
        <v>0</v>
      </c>
      <c r="Z21" s="200">
        <v>64.42</v>
      </c>
      <c r="AA21" s="200">
        <v>25.17</v>
      </c>
      <c r="AB21" s="200">
        <v>0</v>
      </c>
      <c r="AC21" s="200">
        <v>0</v>
      </c>
      <c r="AD21" s="200">
        <v>24.92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385.21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6.09</v>
      </c>
      <c r="D22" s="200">
        <v>12.91</v>
      </c>
      <c r="E22" s="200">
        <v>0</v>
      </c>
      <c r="F22" s="200">
        <v>0</v>
      </c>
      <c r="G22" s="200">
        <v>24.33</v>
      </c>
      <c r="H22" s="200">
        <v>0</v>
      </c>
      <c r="I22" s="200">
        <v>0</v>
      </c>
      <c r="J22" s="200">
        <v>20.22</v>
      </c>
      <c r="K22" s="200">
        <v>237.12</v>
      </c>
      <c r="L22" s="200">
        <v>2.4300000000000002</v>
      </c>
      <c r="M22" s="200">
        <v>2.33</v>
      </c>
      <c r="N22" s="200">
        <v>1.9</v>
      </c>
      <c r="O22" s="200">
        <v>1.32</v>
      </c>
      <c r="P22" s="200">
        <v>0.91</v>
      </c>
      <c r="Q22" s="200">
        <v>1.9</v>
      </c>
      <c r="R22" s="200">
        <v>8.99</v>
      </c>
      <c r="S22" s="200">
        <v>4.84</v>
      </c>
      <c r="T22" s="200">
        <v>0</v>
      </c>
      <c r="U22" s="200">
        <v>2.27</v>
      </c>
      <c r="V22" s="200">
        <v>4.28</v>
      </c>
      <c r="W22" s="200">
        <v>9.7799999999999994</v>
      </c>
      <c r="X22" s="200">
        <v>2.36</v>
      </c>
      <c r="Y22" s="200">
        <v>0</v>
      </c>
      <c r="Z22" s="200">
        <v>64.42</v>
      </c>
      <c r="AA22" s="200">
        <v>25.17</v>
      </c>
      <c r="AB22" s="200">
        <v>0</v>
      </c>
      <c r="AC22" s="200">
        <v>0</v>
      </c>
      <c r="AD22" s="200">
        <v>24.92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385.21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6.09</v>
      </c>
      <c r="D23" s="200">
        <v>12.91</v>
      </c>
      <c r="E23" s="200">
        <v>0</v>
      </c>
      <c r="F23" s="200">
        <v>0</v>
      </c>
      <c r="G23" s="200">
        <v>24.33</v>
      </c>
      <c r="H23" s="200">
        <v>0</v>
      </c>
      <c r="I23" s="200">
        <v>0</v>
      </c>
      <c r="J23" s="200">
        <v>20.22</v>
      </c>
      <c r="K23" s="200">
        <v>237.12</v>
      </c>
      <c r="L23" s="200">
        <v>2.4300000000000002</v>
      </c>
      <c r="M23" s="200">
        <v>2.33</v>
      </c>
      <c r="N23" s="200">
        <v>1.9</v>
      </c>
      <c r="O23" s="200">
        <v>1.32</v>
      </c>
      <c r="P23" s="200">
        <v>0.91</v>
      </c>
      <c r="Q23" s="200">
        <v>1.9</v>
      </c>
      <c r="R23" s="200">
        <v>8.98</v>
      </c>
      <c r="S23" s="200">
        <v>4.84</v>
      </c>
      <c r="T23" s="200">
        <v>0</v>
      </c>
      <c r="U23" s="200">
        <v>2.27</v>
      </c>
      <c r="V23" s="200">
        <v>0.33</v>
      </c>
      <c r="W23" s="200">
        <v>0.74</v>
      </c>
      <c r="X23" s="200">
        <v>2.36</v>
      </c>
      <c r="Y23" s="200">
        <v>0</v>
      </c>
      <c r="Z23" s="200">
        <v>35.51</v>
      </c>
      <c r="AA23" s="200">
        <v>25.17</v>
      </c>
      <c r="AB23" s="200">
        <v>0</v>
      </c>
      <c r="AC23" s="200">
        <v>0</v>
      </c>
      <c r="AD23" s="200">
        <v>24.92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17.649999999999999</v>
      </c>
      <c r="AL23" s="200">
        <v>0</v>
      </c>
      <c r="AM23" s="200">
        <v>0</v>
      </c>
      <c r="AN23" s="200">
        <v>0</v>
      </c>
      <c r="AO23" s="200">
        <v>385.21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6.09</v>
      </c>
      <c r="D24" s="200">
        <v>12.91</v>
      </c>
      <c r="E24" s="200">
        <v>0</v>
      </c>
      <c r="F24" s="200">
        <v>0</v>
      </c>
      <c r="G24" s="200">
        <v>24.33</v>
      </c>
      <c r="H24" s="200">
        <v>0</v>
      </c>
      <c r="I24" s="200">
        <v>0</v>
      </c>
      <c r="J24" s="200">
        <v>20.22</v>
      </c>
      <c r="K24" s="200">
        <v>237.12</v>
      </c>
      <c r="L24" s="200">
        <v>2.4300000000000002</v>
      </c>
      <c r="M24" s="200">
        <v>2.33</v>
      </c>
      <c r="N24" s="200">
        <v>1.9</v>
      </c>
      <c r="O24" s="200">
        <v>1.32</v>
      </c>
      <c r="P24" s="200">
        <v>0.91</v>
      </c>
      <c r="Q24" s="200">
        <v>1.9</v>
      </c>
      <c r="R24" s="200">
        <v>0.68</v>
      </c>
      <c r="S24" s="200">
        <v>4.84</v>
      </c>
      <c r="T24" s="200">
        <v>0</v>
      </c>
      <c r="U24" s="200">
        <v>2.27</v>
      </c>
      <c r="V24" s="200">
        <v>0.33</v>
      </c>
      <c r="W24" s="200">
        <v>0.74</v>
      </c>
      <c r="X24" s="200">
        <v>2.36</v>
      </c>
      <c r="Y24" s="200">
        <v>0</v>
      </c>
      <c r="Z24" s="200">
        <v>4.46</v>
      </c>
      <c r="AA24" s="200">
        <v>25.17</v>
      </c>
      <c r="AB24" s="200">
        <v>0</v>
      </c>
      <c r="AC24" s="200">
        <v>0</v>
      </c>
      <c r="AD24" s="200">
        <v>24.92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17.649999999999999</v>
      </c>
      <c r="AL24" s="200">
        <v>0</v>
      </c>
      <c r="AM24" s="200">
        <v>0</v>
      </c>
      <c r="AN24" s="200">
        <v>0</v>
      </c>
      <c r="AO24" s="200">
        <v>385.21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6.09</v>
      </c>
      <c r="D25" s="200">
        <v>12.91</v>
      </c>
      <c r="E25" s="200">
        <v>0</v>
      </c>
      <c r="F25" s="200">
        <v>0</v>
      </c>
      <c r="G25" s="200">
        <v>24.33</v>
      </c>
      <c r="H25" s="200">
        <v>0</v>
      </c>
      <c r="I25" s="200">
        <v>0</v>
      </c>
      <c r="J25" s="200">
        <v>20.22</v>
      </c>
      <c r="K25" s="200">
        <v>208.22</v>
      </c>
      <c r="L25" s="200">
        <v>0.23</v>
      </c>
      <c r="M25" s="200">
        <v>2.33</v>
      </c>
      <c r="N25" s="200">
        <v>1.9</v>
      </c>
      <c r="O25" s="200">
        <v>1.32</v>
      </c>
      <c r="P25" s="200">
        <v>0.91</v>
      </c>
      <c r="Q25" s="200">
        <v>0.28000000000000003</v>
      </c>
      <c r="R25" s="200">
        <v>0.68</v>
      </c>
      <c r="S25" s="200">
        <v>0.95</v>
      </c>
      <c r="T25" s="200">
        <v>0</v>
      </c>
      <c r="U25" s="200">
        <v>2.27</v>
      </c>
      <c r="V25" s="200">
        <v>0.33</v>
      </c>
      <c r="W25" s="200">
        <v>0.74</v>
      </c>
      <c r="X25" s="200">
        <v>2.36</v>
      </c>
      <c r="Y25" s="200">
        <v>0</v>
      </c>
      <c r="Z25" s="200">
        <v>4.46</v>
      </c>
      <c r="AA25" s="200">
        <v>1.45</v>
      </c>
      <c r="AB25" s="200">
        <v>0</v>
      </c>
      <c r="AC25" s="200">
        <v>0</v>
      </c>
      <c r="AD25" s="200">
        <v>24.92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17.649999999999999</v>
      </c>
      <c r="AL25" s="200">
        <v>0</v>
      </c>
      <c r="AM25" s="200">
        <v>0</v>
      </c>
      <c r="AN25" s="200">
        <v>0</v>
      </c>
      <c r="AO25" s="200">
        <v>385.21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6.09</v>
      </c>
      <c r="D26" s="200">
        <v>12.91</v>
      </c>
      <c r="E26" s="200">
        <v>0</v>
      </c>
      <c r="F26" s="200">
        <v>0</v>
      </c>
      <c r="G26" s="200">
        <v>24.33</v>
      </c>
      <c r="H26" s="200">
        <v>0</v>
      </c>
      <c r="I26" s="200">
        <v>0</v>
      </c>
      <c r="J26" s="200">
        <v>20.22</v>
      </c>
      <c r="K26" s="200">
        <v>150.4</v>
      </c>
      <c r="L26" s="200">
        <v>0.23</v>
      </c>
      <c r="M26" s="200">
        <v>2.33</v>
      </c>
      <c r="N26" s="200">
        <v>1.9</v>
      </c>
      <c r="O26" s="200">
        <v>1.32</v>
      </c>
      <c r="P26" s="200">
        <v>0.91</v>
      </c>
      <c r="Q26" s="200">
        <v>0.18</v>
      </c>
      <c r="R26" s="200">
        <v>0.68</v>
      </c>
      <c r="S26" s="200">
        <v>0.42</v>
      </c>
      <c r="T26" s="200">
        <v>0</v>
      </c>
      <c r="U26" s="200">
        <v>2.27</v>
      </c>
      <c r="V26" s="200">
        <v>0.33</v>
      </c>
      <c r="W26" s="200">
        <v>0.74</v>
      </c>
      <c r="X26" s="200">
        <v>2.36</v>
      </c>
      <c r="Y26" s="200">
        <v>0</v>
      </c>
      <c r="Z26" s="200">
        <v>4.46</v>
      </c>
      <c r="AA26" s="200">
        <v>1.45</v>
      </c>
      <c r="AB26" s="200">
        <v>0</v>
      </c>
      <c r="AC26" s="200">
        <v>0</v>
      </c>
      <c r="AD26" s="200">
        <v>24.92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17.649999999999999</v>
      </c>
      <c r="AL26" s="200">
        <v>0</v>
      </c>
      <c r="AM26" s="200">
        <v>0</v>
      </c>
      <c r="AN26" s="200">
        <v>0</v>
      </c>
      <c r="AO26" s="200">
        <v>385.21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6.09</v>
      </c>
      <c r="D27" s="200">
        <v>12.91</v>
      </c>
      <c r="E27" s="200">
        <v>0</v>
      </c>
      <c r="F27" s="200">
        <v>0</v>
      </c>
      <c r="G27" s="200">
        <v>24.33</v>
      </c>
      <c r="H27" s="200">
        <v>0</v>
      </c>
      <c r="I27" s="200">
        <v>0</v>
      </c>
      <c r="J27" s="200">
        <v>20.22</v>
      </c>
      <c r="K27" s="200">
        <v>92.59</v>
      </c>
      <c r="L27" s="200">
        <v>0.36</v>
      </c>
      <c r="M27" s="200">
        <v>2.33</v>
      </c>
      <c r="N27" s="200">
        <v>1.9</v>
      </c>
      <c r="O27" s="200">
        <v>1.32</v>
      </c>
      <c r="P27" s="200">
        <v>0.91</v>
      </c>
      <c r="Q27" s="200">
        <v>0.19</v>
      </c>
      <c r="R27" s="200">
        <v>0.68</v>
      </c>
      <c r="S27" s="200">
        <v>1.28</v>
      </c>
      <c r="T27" s="200">
        <v>0</v>
      </c>
      <c r="U27" s="200">
        <v>2.27</v>
      </c>
      <c r="V27" s="200">
        <v>0.33</v>
      </c>
      <c r="W27" s="200">
        <v>0.74</v>
      </c>
      <c r="X27" s="200">
        <v>2.36</v>
      </c>
      <c r="Y27" s="200">
        <v>0</v>
      </c>
      <c r="Z27" s="200">
        <v>4.46</v>
      </c>
      <c r="AA27" s="200">
        <v>1.45</v>
      </c>
      <c r="AB27" s="200">
        <v>0</v>
      </c>
      <c r="AC27" s="200">
        <v>0</v>
      </c>
      <c r="AD27" s="200">
        <v>24.92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24.61</v>
      </c>
      <c r="AL27" s="200">
        <v>0</v>
      </c>
      <c r="AM27" s="200">
        <v>0</v>
      </c>
      <c r="AN27" s="200">
        <v>0</v>
      </c>
      <c r="AO27" s="200">
        <v>385.21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6.09</v>
      </c>
      <c r="D28" s="200">
        <v>12.91</v>
      </c>
      <c r="E28" s="200">
        <v>0</v>
      </c>
      <c r="F28" s="200">
        <v>0</v>
      </c>
      <c r="G28" s="200">
        <v>24.33</v>
      </c>
      <c r="H28" s="200">
        <v>0</v>
      </c>
      <c r="I28" s="200">
        <v>0</v>
      </c>
      <c r="J28" s="200">
        <v>20.22</v>
      </c>
      <c r="K28" s="200">
        <v>34.79</v>
      </c>
      <c r="L28" s="200">
        <v>0.23</v>
      </c>
      <c r="M28" s="200">
        <v>2.33</v>
      </c>
      <c r="N28" s="200">
        <v>1.9</v>
      </c>
      <c r="O28" s="200">
        <v>1.32</v>
      </c>
      <c r="P28" s="200">
        <v>0.91</v>
      </c>
      <c r="Q28" s="200">
        <v>0.18</v>
      </c>
      <c r="R28" s="200">
        <v>0.68</v>
      </c>
      <c r="S28" s="200">
        <v>0.42</v>
      </c>
      <c r="T28" s="200">
        <v>0</v>
      </c>
      <c r="U28" s="200">
        <v>2.27</v>
      </c>
      <c r="V28" s="200">
        <v>0.33</v>
      </c>
      <c r="W28" s="200">
        <v>0.74</v>
      </c>
      <c r="X28" s="200">
        <v>2.36</v>
      </c>
      <c r="Y28" s="200">
        <v>0</v>
      </c>
      <c r="Z28" s="200">
        <v>4.46</v>
      </c>
      <c r="AA28" s="200">
        <v>1.45</v>
      </c>
      <c r="AB28" s="200">
        <v>0</v>
      </c>
      <c r="AC28" s="200">
        <v>0</v>
      </c>
      <c r="AD28" s="200">
        <v>24.92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24.61</v>
      </c>
      <c r="AL28" s="200">
        <v>0</v>
      </c>
      <c r="AM28" s="200">
        <v>0</v>
      </c>
      <c r="AN28" s="200">
        <v>0</v>
      </c>
      <c r="AO28" s="200">
        <v>385.21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6.27</v>
      </c>
      <c r="D29" s="200">
        <v>12.91</v>
      </c>
      <c r="E29" s="200">
        <v>0</v>
      </c>
      <c r="F29" s="200">
        <v>0</v>
      </c>
      <c r="G29" s="200">
        <v>24.33</v>
      </c>
      <c r="H29" s="200">
        <v>0</v>
      </c>
      <c r="I29" s="200">
        <v>0</v>
      </c>
      <c r="J29" s="200">
        <v>20.22</v>
      </c>
      <c r="K29" s="200">
        <v>18.489999999999998</v>
      </c>
      <c r="L29" s="200">
        <v>0.23</v>
      </c>
      <c r="M29" s="200">
        <v>2.33</v>
      </c>
      <c r="N29" s="200">
        <v>1.9</v>
      </c>
      <c r="O29" s="200">
        <v>1.32</v>
      </c>
      <c r="P29" s="200">
        <v>0.91</v>
      </c>
      <c r="Q29" s="200">
        <v>0.18</v>
      </c>
      <c r="R29" s="200">
        <v>0.68</v>
      </c>
      <c r="S29" s="200">
        <v>0.42</v>
      </c>
      <c r="T29" s="200">
        <v>0</v>
      </c>
      <c r="U29" s="200">
        <v>2.27</v>
      </c>
      <c r="V29" s="200">
        <v>0.33</v>
      </c>
      <c r="W29" s="200">
        <v>0.74</v>
      </c>
      <c r="X29" s="200">
        <v>2.36</v>
      </c>
      <c r="Y29" s="200">
        <v>0</v>
      </c>
      <c r="Z29" s="200">
        <v>4.46</v>
      </c>
      <c r="AA29" s="200">
        <v>1.45</v>
      </c>
      <c r="AB29" s="200">
        <v>0</v>
      </c>
      <c r="AC29" s="200">
        <v>0</v>
      </c>
      <c r="AD29" s="200">
        <v>24.92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385.21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6.27</v>
      </c>
      <c r="D30" s="200">
        <v>12.91</v>
      </c>
      <c r="E30" s="200">
        <v>0</v>
      </c>
      <c r="F30" s="200">
        <v>0</v>
      </c>
      <c r="G30" s="200">
        <v>24.33</v>
      </c>
      <c r="H30" s="200">
        <v>0</v>
      </c>
      <c r="I30" s="200">
        <v>0</v>
      </c>
      <c r="J30" s="200">
        <v>20.22</v>
      </c>
      <c r="K30" s="200">
        <v>18.489999999999998</v>
      </c>
      <c r="L30" s="200">
        <v>0.23</v>
      </c>
      <c r="M30" s="200">
        <v>2.33</v>
      </c>
      <c r="N30" s="200">
        <v>1.9</v>
      </c>
      <c r="O30" s="200">
        <v>1.32</v>
      </c>
      <c r="P30" s="200">
        <v>0.91</v>
      </c>
      <c r="Q30" s="200">
        <v>0.18</v>
      </c>
      <c r="R30" s="200">
        <v>0.68</v>
      </c>
      <c r="S30" s="200">
        <v>0.42</v>
      </c>
      <c r="T30" s="200">
        <v>0</v>
      </c>
      <c r="U30" s="200">
        <v>2.27</v>
      </c>
      <c r="V30" s="200">
        <v>0.33</v>
      </c>
      <c r="W30" s="200">
        <v>0.74</v>
      </c>
      <c r="X30" s="200">
        <v>2.36</v>
      </c>
      <c r="Y30" s="200">
        <v>0</v>
      </c>
      <c r="Z30" s="200">
        <v>4.46</v>
      </c>
      <c r="AA30" s="200">
        <v>1.45</v>
      </c>
      <c r="AB30" s="200">
        <v>0</v>
      </c>
      <c r="AC30" s="200">
        <v>0</v>
      </c>
      <c r="AD30" s="200">
        <v>24.92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385.21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6.27</v>
      </c>
      <c r="D31" s="200">
        <v>12.91</v>
      </c>
      <c r="E31" s="200">
        <v>0</v>
      </c>
      <c r="F31" s="200">
        <v>0</v>
      </c>
      <c r="G31" s="200">
        <v>24.33</v>
      </c>
      <c r="H31" s="200">
        <v>0</v>
      </c>
      <c r="I31" s="200">
        <v>0</v>
      </c>
      <c r="J31" s="200">
        <v>20.22</v>
      </c>
      <c r="K31" s="200">
        <v>18.489999999999998</v>
      </c>
      <c r="L31" s="200">
        <v>0.23</v>
      </c>
      <c r="M31" s="200">
        <v>2.33</v>
      </c>
      <c r="N31" s="200">
        <v>1.9</v>
      </c>
      <c r="O31" s="200">
        <v>1.32</v>
      </c>
      <c r="P31" s="200">
        <v>0.91</v>
      </c>
      <c r="Q31" s="200">
        <v>0.18</v>
      </c>
      <c r="R31" s="200">
        <v>0.68</v>
      </c>
      <c r="S31" s="200">
        <v>0.42</v>
      </c>
      <c r="T31" s="200">
        <v>0</v>
      </c>
      <c r="U31" s="200">
        <v>2.27</v>
      </c>
      <c r="V31" s="200">
        <v>0.33</v>
      </c>
      <c r="W31" s="200">
        <v>0.74</v>
      </c>
      <c r="X31" s="200">
        <v>2.36</v>
      </c>
      <c r="Y31" s="200">
        <v>0</v>
      </c>
      <c r="Z31" s="200">
        <v>4.46</v>
      </c>
      <c r="AA31" s="200">
        <v>1.45</v>
      </c>
      <c r="AB31" s="200">
        <v>0</v>
      </c>
      <c r="AC31" s="200">
        <v>0</v>
      </c>
      <c r="AD31" s="200">
        <v>24.92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385.21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6.27</v>
      </c>
      <c r="D32" s="200">
        <v>12.91</v>
      </c>
      <c r="E32" s="200">
        <v>0</v>
      </c>
      <c r="F32" s="200">
        <v>0</v>
      </c>
      <c r="G32" s="200">
        <v>24.33</v>
      </c>
      <c r="H32" s="200">
        <v>0</v>
      </c>
      <c r="I32" s="200">
        <v>0</v>
      </c>
      <c r="J32" s="200">
        <v>10.11</v>
      </c>
      <c r="K32" s="200">
        <v>18.489999999999998</v>
      </c>
      <c r="L32" s="200">
        <v>0.23</v>
      </c>
      <c r="M32" s="200">
        <v>2.33</v>
      </c>
      <c r="N32" s="200">
        <v>1.9</v>
      </c>
      <c r="O32" s="200">
        <v>1.32</v>
      </c>
      <c r="P32" s="200">
        <v>0.91</v>
      </c>
      <c r="Q32" s="200">
        <v>0.18</v>
      </c>
      <c r="R32" s="200">
        <v>0.68</v>
      </c>
      <c r="S32" s="200">
        <v>0.42</v>
      </c>
      <c r="T32" s="200">
        <v>0</v>
      </c>
      <c r="U32" s="200">
        <v>2.27</v>
      </c>
      <c r="V32" s="200">
        <v>0.33</v>
      </c>
      <c r="W32" s="200">
        <v>0.74</v>
      </c>
      <c r="X32" s="200">
        <v>2.36</v>
      </c>
      <c r="Y32" s="200">
        <v>0</v>
      </c>
      <c r="Z32" s="200">
        <v>4.46</v>
      </c>
      <c r="AA32" s="200">
        <v>1.45</v>
      </c>
      <c r="AB32" s="200">
        <v>0</v>
      </c>
      <c r="AC32" s="200">
        <v>0</v>
      </c>
      <c r="AD32" s="200">
        <v>24.92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385.21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6.27</v>
      </c>
      <c r="D33" s="200">
        <v>12.91</v>
      </c>
      <c r="E33" s="200">
        <v>0</v>
      </c>
      <c r="F33" s="200">
        <v>0</v>
      </c>
      <c r="G33" s="200">
        <v>24.33</v>
      </c>
      <c r="H33" s="200">
        <v>0</v>
      </c>
      <c r="I33" s="200">
        <v>0</v>
      </c>
      <c r="J33" s="200">
        <v>10.11</v>
      </c>
      <c r="K33" s="200">
        <v>18.489999999999998</v>
      </c>
      <c r="L33" s="200">
        <v>0.23</v>
      </c>
      <c r="M33" s="200">
        <v>2.33</v>
      </c>
      <c r="N33" s="200">
        <v>1.9</v>
      </c>
      <c r="O33" s="200">
        <v>1.32</v>
      </c>
      <c r="P33" s="200">
        <v>0.91</v>
      </c>
      <c r="Q33" s="200">
        <v>0.18</v>
      </c>
      <c r="R33" s="200">
        <v>0.68</v>
      </c>
      <c r="S33" s="200">
        <v>0.42</v>
      </c>
      <c r="T33" s="200">
        <v>0</v>
      </c>
      <c r="U33" s="200">
        <v>2.27</v>
      </c>
      <c r="V33" s="200">
        <v>0.33</v>
      </c>
      <c r="W33" s="200">
        <v>0.74</v>
      </c>
      <c r="X33" s="200">
        <v>2.36</v>
      </c>
      <c r="Y33" s="200">
        <v>0</v>
      </c>
      <c r="Z33" s="200">
        <v>4.46</v>
      </c>
      <c r="AA33" s="200">
        <v>1.45</v>
      </c>
      <c r="AB33" s="200">
        <v>0</v>
      </c>
      <c r="AC33" s="200">
        <v>0</v>
      </c>
      <c r="AD33" s="200">
        <v>24.92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-6.95</v>
      </c>
      <c r="AL33" s="200">
        <v>0</v>
      </c>
      <c r="AM33" s="200">
        <v>0</v>
      </c>
      <c r="AN33" s="200">
        <v>0</v>
      </c>
      <c r="AO33" s="200">
        <v>385.21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6.27</v>
      </c>
      <c r="D34" s="200">
        <v>12.91</v>
      </c>
      <c r="E34" s="200">
        <v>0</v>
      </c>
      <c r="F34" s="200">
        <v>0</v>
      </c>
      <c r="G34" s="200">
        <v>24.33</v>
      </c>
      <c r="H34" s="200">
        <v>0</v>
      </c>
      <c r="I34" s="200">
        <v>0</v>
      </c>
      <c r="J34" s="200">
        <v>10.11</v>
      </c>
      <c r="K34" s="200">
        <v>18.489999999999998</v>
      </c>
      <c r="L34" s="200">
        <v>0.23</v>
      </c>
      <c r="M34" s="200">
        <v>2.33</v>
      </c>
      <c r="N34" s="200">
        <v>1.9</v>
      </c>
      <c r="O34" s="200">
        <v>1.32</v>
      </c>
      <c r="P34" s="200">
        <v>0.91</v>
      </c>
      <c r="Q34" s="200">
        <v>0.18</v>
      </c>
      <c r="R34" s="200">
        <v>0.68</v>
      </c>
      <c r="S34" s="200">
        <v>0.42</v>
      </c>
      <c r="T34" s="200">
        <v>0</v>
      </c>
      <c r="U34" s="200">
        <v>2.27</v>
      </c>
      <c r="V34" s="200">
        <v>0.33</v>
      </c>
      <c r="W34" s="200">
        <v>0.74</v>
      </c>
      <c r="X34" s="200">
        <v>2.36</v>
      </c>
      <c r="Y34" s="200">
        <v>0</v>
      </c>
      <c r="Z34" s="200">
        <v>4.46</v>
      </c>
      <c r="AA34" s="200">
        <v>1.45</v>
      </c>
      <c r="AB34" s="200">
        <v>0</v>
      </c>
      <c r="AC34" s="200">
        <v>0</v>
      </c>
      <c r="AD34" s="200">
        <v>24.92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-6.95</v>
      </c>
      <c r="AL34" s="200">
        <v>0</v>
      </c>
      <c r="AM34" s="200">
        <v>0</v>
      </c>
      <c r="AN34" s="200">
        <v>0</v>
      </c>
      <c r="AO34" s="200">
        <v>385.21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6.27</v>
      </c>
      <c r="D35" s="200">
        <v>12.91</v>
      </c>
      <c r="E35" s="200">
        <v>0</v>
      </c>
      <c r="F35" s="200">
        <v>0</v>
      </c>
      <c r="G35" s="200">
        <v>24.33</v>
      </c>
      <c r="H35" s="200">
        <v>0</v>
      </c>
      <c r="I35" s="200">
        <v>0</v>
      </c>
      <c r="J35" s="200">
        <v>10.11</v>
      </c>
      <c r="K35" s="200">
        <v>18.489999999999998</v>
      </c>
      <c r="L35" s="200">
        <v>0.23</v>
      </c>
      <c r="M35" s="200">
        <v>2.33</v>
      </c>
      <c r="N35" s="200">
        <v>1.9</v>
      </c>
      <c r="O35" s="200">
        <v>1.32</v>
      </c>
      <c r="P35" s="200">
        <v>0.91</v>
      </c>
      <c r="Q35" s="200">
        <v>0.18</v>
      </c>
      <c r="R35" s="200">
        <v>0.68</v>
      </c>
      <c r="S35" s="200">
        <v>0.42</v>
      </c>
      <c r="T35" s="200">
        <v>0</v>
      </c>
      <c r="U35" s="200">
        <v>2.27</v>
      </c>
      <c r="V35" s="200">
        <v>0.33</v>
      </c>
      <c r="W35" s="200">
        <v>0.74</v>
      </c>
      <c r="X35" s="200">
        <v>2.36</v>
      </c>
      <c r="Y35" s="200">
        <v>0</v>
      </c>
      <c r="Z35" s="200">
        <v>4.46</v>
      </c>
      <c r="AA35" s="200">
        <v>1.45</v>
      </c>
      <c r="AB35" s="200">
        <v>0</v>
      </c>
      <c r="AC35" s="200">
        <v>0</v>
      </c>
      <c r="AD35" s="200">
        <v>24.92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-6.95</v>
      </c>
      <c r="AL35" s="200">
        <v>0</v>
      </c>
      <c r="AM35" s="200">
        <v>0</v>
      </c>
      <c r="AN35" s="200">
        <v>0</v>
      </c>
      <c r="AO35" s="200">
        <v>385.21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6.27</v>
      </c>
      <c r="D36" s="200">
        <v>12.91</v>
      </c>
      <c r="E36" s="200">
        <v>0</v>
      </c>
      <c r="F36" s="200">
        <v>0</v>
      </c>
      <c r="G36" s="200">
        <v>24.33</v>
      </c>
      <c r="H36" s="200">
        <v>0</v>
      </c>
      <c r="I36" s="200">
        <v>0</v>
      </c>
      <c r="J36" s="200">
        <v>10.11</v>
      </c>
      <c r="K36" s="200">
        <v>18.489999999999998</v>
      </c>
      <c r="L36" s="200">
        <v>0.23</v>
      </c>
      <c r="M36" s="200">
        <v>2.33</v>
      </c>
      <c r="N36" s="200">
        <v>1.9</v>
      </c>
      <c r="O36" s="200">
        <v>1.32</v>
      </c>
      <c r="P36" s="200">
        <v>0.91</v>
      </c>
      <c r="Q36" s="200">
        <v>0.18</v>
      </c>
      <c r="R36" s="200">
        <v>0.68</v>
      </c>
      <c r="S36" s="200">
        <v>0.42</v>
      </c>
      <c r="T36" s="200">
        <v>0</v>
      </c>
      <c r="U36" s="200">
        <v>2.27</v>
      </c>
      <c r="V36" s="200">
        <v>0.33</v>
      </c>
      <c r="W36" s="200">
        <v>0.74</v>
      </c>
      <c r="X36" s="200">
        <v>2.36</v>
      </c>
      <c r="Y36" s="200">
        <v>0</v>
      </c>
      <c r="Z36" s="200">
        <v>4.46</v>
      </c>
      <c r="AA36" s="200">
        <v>1.45</v>
      </c>
      <c r="AB36" s="200">
        <v>0</v>
      </c>
      <c r="AC36" s="200">
        <v>0</v>
      </c>
      <c r="AD36" s="200">
        <v>24.92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-6.95</v>
      </c>
      <c r="AL36" s="200">
        <v>0</v>
      </c>
      <c r="AM36" s="200">
        <v>0</v>
      </c>
      <c r="AN36" s="200">
        <v>0</v>
      </c>
      <c r="AO36" s="200">
        <v>385.21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6.09</v>
      </c>
      <c r="D37" s="200">
        <v>12.91</v>
      </c>
      <c r="E37" s="200">
        <v>0</v>
      </c>
      <c r="F37" s="200">
        <v>0</v>
      </c>
      <c r="G37" s="200">
        <v>24.33</v>
      </c>
      <c r="H37" s="200">
        <v>0</v>
      </c>
      <c r="I37" s="200">
        <v>0</v>
      </c>
      <c r="J37" s="200">
        <v>10.11</v>
      </c>
      <c r="K37" s="200">
        <v>18.489999999999998</v>
      </c>
      <c r="L37" s="200">
        <v>0.23</v>
      </c>
      <c r="M37" s="200">
        <v>2.33</v>
      </c>
      <c r="N37" s="200">
        <v>1.9</v>
      </c>
      <c r="O37" s="200">
        <v>1.32</v>
      </c>
      <c r="P37" s="200">
        <v>0.91</v>
      </c>
      <c r="Q37" s="200">
        <v>0.18</v>
      </c>
      <c r="R37" s="200">
        <v>0.68</v>
      </c>
      <c r="S37" s="200">
        <v>0.42</v>
      </c>
      <c r="T37" s="200">
        <v>0</v>
      </c>
      <c r="U37" s="200">
        <v>2.27</v>
      </c>
      <c r="V37" s="200">
        <v>0.33</v>
      </c>
      <c r="W37" s="200">
        <v>0.74</v>
      </c>
      <c r="X37" s="200">
        <v>2.36</v>
      </c>
      <c r="Y37" s="200">
        <v>0</v>
      </c>
      <c r="Z37" s="200">
        <v>4.46</v>
      </c>
      <c r="AA37" s="200">
        <v>1.45</v>
      </c>
      <c r="AB37" s="200">
        <v>0</v>
      </c>
      <c r="AC37" s="200">
        <v>0</v>
      </c>
      <c r="AD37" s="200">
        <v>24.92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-6.95</v>
      </c>
      <c r="AL37" s="200">
        <v>0</v>
      </c>
      <c r="AM37" s="200">
        <v>0</v>
      </c>
      <c r="AN37" s="200">
        <v>0</v>
      </c>
      <c r="AO37" s="200">
        <v>385.21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6.09</v>
      </c>
      <c r="D38" s="200">
        <v>12.91</v>
      </c>
      <c r="E38" s="200">
        <v>0</v>
      </c>
      <c r="F38" s="200">
        <v>0</v>
      </c>
      <c r="G38" s="200">
        <v>24.33</v>
      </c>
      <c r="H38" s="200">
        <v>0</v>
      </c>
      <c r="I38" s="200">
        <v>0</v>
      </c>
      <c r="J38" s="200">
        <v>10.11</v>
      </c>
      <c r="K38" s="200">
        <v>18.489999999999998</v>
      </c>
      <c r="L38" s="200">
        <v>0.23</v>
      </c>
      <c r="M38" s="200">
        <v>2.33</v>
      </c>
      <c r="N38" s="200">
        <v>1.9</v>
      </c>
      <c r="O38" s="200">
        <v>1.32</v>
      </c>
      <c r="P38" s="200">
        <v>0.91</v>
      </c>
      <c r="Q38" s="200">
        <v>0.18</v>
      </c>
      <c r="R38" s="200">
        <v>0.68</v>
      </c>
      <c r="S38" s="200">
        <v>0.42</v>
      </c>
      <c r="T38" s="200">
        <v>0</v>
      </c>
      <c r="U38" s="200">
        <v>2.27</v>
      </c>
      <c r="V38" s="200">
        <v>0.33</v>
      </c>
      <c r="W38" s="200">
        <v>0.74</v>
      </c>
      <c r="X38" s="200">
        <v>2.36</v>
      </c>
      <c r="Y38" s="200">
        <v>0</v>
      </c>
      <c r="Z38" s="200">
        <v>4.46</v>
      </c>
      <c r="AA38" s="200">
        <v>1.45</v>
      </c>
      <c r="AB38" s="200">
        <v>0</v>
      </c>
      <c r="AC38" s="200">
        <v>0</v>
      </c>
      <c r="AD38" s="200">
        <v>24.92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-6.95</v>
      </c>
      <c r="AL38" s="200">
        <v>0</v>
      </c>
      <c r="AM38" s="200">
        <v>0</v>
      </c>
      <c r="AN38" s="200">
        <v>0</v>
      </c>
      <c r="AO38" s="200">
        <v>385.21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6.09</v>
      </c>
      <c r="D39" s="200">
        <v>12.91</v>
      </c>
      <c r="E39" s="200">
        <v>0</v>
      </c>
      <c r="F39" s="200">
        <v>0</v>
      </c>
      <c r="G39" s="200">
        <v>24.33</v>
      </c>
      <c r="H39" s="200">
        <v>0</v>
      </c>
      <c r="I39" s="200">
        <v>0</v>
      </c>
      <c r="J39" s="200">
        <v>10.11</v>
      </c>
      <c r="K39" s="200">
        <v>18.489999999999998</v>
      </c>
      <c r="L39" s="200">
        <v>0.23</v>
      </c>
      <c r="M39" s="200">
        <v>2.33</v>
      </c>
      <c r="N39" s="200">
        <v>1.9</v>
      </c>
      <c r="O39" s="200">
        <v>1.32</v>
      </c>
      <c r="P39" s="200">
        <v>0.86</v>
      </c>
      <c r="Q39" s="200">
        <v>0.18</v>
      </c>
      <c r="R39" s="200">
        <v>0.68</v>
      </c>
      <c r="S39" s="200">
        <v>0.42</v>
      </c>
      <c r="T39" s="200">
        <v>0</v>
      </c>
      <c r="U39" s="200">
        <v>2.27</v>
      </c>
      <c r="V39" s="200">
        <v>0.33</v>
      </c>
      <c r="W39" s="200">
        <v>0.74</v>
      </c>
      <c r="X39" s="200">
        <v>2.36</v>
      </c>
      <c r="Y39" s="200">
        <v>0</v>
      </c>
      <c r="Z39" s="200">
        <v>4.46</v>
      </c>
      <c r="AA39" s="200">
        <v>1.45</v>
      </c>
      <c r="AB39" s="200">
        <v>0</v>
      </c>
      <c r="AC39" s="200">
        <v>0</v>
      </c>
      <c r="AD39" s="200">
        <v>24.92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-6.95</v>
      </c>
      <c r="AL39" s="200">
        <v>0</v>
      </c>
      <c r="AM39" s="200">
        <v>0</v>
      </c>
      <c r="AN39" s="200">
        <v>0</v>
      </c>
      <c r="AO39" s="200">
        <v>385.21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6.09</v>
      </c>
      <c r="D40" s="200">
        <v>12.91</v>
      </c>
      <c r="E40" s="200">
        <v>0</v>
      </c>
      <c r="F40" s="200">
        <v>0</v>
      </c>
      <c r="G40" s="200">
        <v>24.33</v>
      </c>
      <c r="H40" s="200">
        <v>0</v>
      </c>
      <c r="I40" s="200">
        <v>0</v>
      </c>
      <c r="J40" s="200">
        <v>10.11</v>
      </c>
      <c r="K40" s="200">
        <v>18.489999999999998</v>
      </c>
      <c r="L40" s="200">
        <v>0.23</v>
      </c>
      <c r="M40" s="200">
        <v>2.33</v>
      </c>
      <c r="N40" s="200">
        <v>1.9</v>
      </c>
      <c r="O40" s="200">
        <v>1.32</v>
      </c>
      <c r="P40" s="200">
        <v>0.82</v>
      </c>
      <c r="Q40" s="200">
        <v>0.18</v>
      </c>
      <c r="R40" s="200">
        <v>0.68</v>
      </c>
      <c r="S40" s="200">
        <v>0.42</v>
      </c>
      <c r="T40" s="200">
        <v>0</v>
      </c>
      <c r="U40" s="200">
        <v>2.27</v>
      </c>
      <c r="V40" s="200">
        <v>0.33</v>
      </c>
      <c r="W40" s="200">
        <v>0.74</v>
      </c>
      <c r="X40" s="200">
        <v>2.36</v>
      </c>
      <c r="Y40" s="200">
        <v>0</v>
      </c>
      <c r="Z40" s="200">
        <v>4.46</v>
      </c>
      <c r="AA40" s="200">
        <v>1.45</v>
      </c>
      <c r="AB40" s="200">
        <v>0</v>
      </c>
      <c r="AC40" s="200">
        <v>0</v>
      </c>
      <c r="AD40" s="200">
        <v>24.92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-6.95</v>
      </c>
      <c r="AL40" s="200">
        <v>0</v>
      </c>
      <c r="AM40" s="200">
        <v>0</v>
      </c>
      <c r="AN40" s="200">
        <v>0</v>
      </c>
      <c r="AO40" s="200">
        <v>385.21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6.09</v>
      </c>
      <c r="D41" s="200">
        <v>12.91</v>
      </c>
      <c r="E41" s="200">
        <v>0</v>
      </c>
      <c r="F41" s="200">
        <v>0</v>
      </c>
      <c r="G41" s="200">
        <v>24.33</v>
      </c>
      <c r="H41" s="200">
        <v>0</v>
      </c>
      <c r="I41" s="200">
        <v>0</v>
      </c>
      <c r="J41" s="200">
        <v>10.11</v>
      </c>
      <c r="K41" s="200">
        <v>18.489999999999998</v>
      </c>
      <c r="L41" s="200">
        <v>0.23</v>
      </c>
      <c r="M41" s="200">
        <v>2.33</v>
      </c>
      <c r="N41" s="200">
        <v>1.9</v>
      </c>
      <c r="O41" s="200">
        <v>1.32</v>
      </c>
      <c r="P41" s="200">
        <v>0.77</v>
      </c>
      <c r="Q41" s="200">
        <v>0.18</v>
      </c>
      <c r="R41" s="200">
        <v>0.68</v>
      </c>
      <c r="S41" s="200">
        <v>0.42</v>
      </c>
      <c r="T41" s="200">
        <v>0</v>
      </c>
      <c r="U41" s="200">
        <v>2.27</v>
      </c>
      <c r="V41" s="200">
        <v>0.33</v>
      </c>
      <c r="W41" s="200">
        <v>0.74</v>
      </c>
      <c r="X41" s="200">
        <v>2.36</v>
      </c>
      <c r="Y41" s="200">
        <v>0</v>
      </c>
      <c r="Z41" s="200">
        <v>4.46</v>
      </c>
      <c r="AA41" s="200">
        <v>1.45</v>
      </c>
      <c r="AB41" s="200">
        <v>0</v>
      </c>
      <c r="AC41" s="200">
        <v>0</v>
      </c>
      <c r="AD41" s="200">
        <v>24.92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24.61</v>
      </c>
      <c r="AL41" s="200">
        <v>0</v>
      </c>
      <c r="AM41" s="200">
        <v>0</v>
      </c>
      <c r="AN41" s="200">
        <v>0</v>
      </c>
      <c r="AO41" s="200">
        <v>385.21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6.09</v>
      </c>
      <c r="D42" s="200">
        <v>12.91</v>
      </c>
      <c r="E42" s="200">
        <v>0</v>
      </c>
      <c r="F42" s="200">
        <v>0</v>
      </c>
      <c r="G42" s="200">
        <v>24.33</v>
      </c>
      <c r="H42" s="200">
        <v>0</v>
      </c>
      <c r="I42" s="200">
        <v>0</v>
      </c>
      <c r="J42" s="200">
        <v>10.11</v>
      </c>
      <c r="K42" s="200">
        <v>18.489999999999998</v>
      </c>
      <c r="L42" s="200">
        <v>0.23</v>
      </c>
      <c r="M42" s="200">
        <v>2.33</v>
      </c>
      <c r="N42" s="200">
        <v>1.9</v>
      </c>
      <c r="O42" s="200">
        <v>1.32</v>
      </c>
      <c r="P42" s="200">
        <v>0.77</v>
      </c>
      <c r="Q42" s="200">
        <v>0.18</v>
      </c>
      <c r="R42" s="200">
        <v>0.68</v>
      </c>
      <c r="S42" s="200">
        <v>0.42</v>
      </c>
      <c r="T42" s="200">
        <v>0</v>
      </c>
      <c r="U42" s="200">
        <v>2.27</v>
      </c>
      <c r="V42" s="200">
        <v>0.33</v>
      </c>
      <c r="W42" s="200">
        <v>0.74</v>
      </c>
      <c r="X42" s="200">
        <v>2.36</v>
      </c>
      <c r="Y42" s="200">
        <v>0</v>
      </c>
      <c r="Z42" s="200">
        <v>4.46</v>
      </c>
      <c r="AA42" s="200">
        <v>1.45</v>
      </c>
      <c r="AB42" s="200">
        <v>0</v>
      </c>
      <c r="AC42" s="200">
        <v>0</v>
      </c>
      <c r="AD42" s="200">
        <v>24.92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24.61</v>
      </c>
      <c r="AL42" s="200">
        <v>0</v>
      </c>
      <c r="AM42" s="200">
        <v>0</v>
      </c>
      <c r="AN42" s="200">
        <v>0</v>
      </c>
      <c r="AO42" s="200">
        <v>385.21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6.09</v>
      </c>
      <c r="D43" s="200">
        <v>12.91</v>
      </c>
      <c r="E43" s="200">
        <v>0</v>
      </c>
      <c r="F43" s="200">
        <v>0</v>
      </c>
      <c r="G43" s="200">
        <v>24.33</v>
      </c>
      <c r="H43" s="200">
        <v>0</v>
      </c>
      <c r="I43" s="200">
        <v>0</v>
      </c>
      <c r="J43" s="200">
        <v>10.11</v>
      </c>
      <c r="K43" s="200">
        <v>18.5</v>
      </c>
      <c r="L43" s="200">
        <v>0.23</v>
      </c>
      <c r="M43" s="200">
        <v>2.33</v>
      </c>
      <c r="N43" s="200">
        <v>0.93</v>
      </c>
      <c r="O43" s="200">
        <v>1.32</v>
      </c>
      <c r="P43" s="200">
        <v>0.77</v>
      </c>
      <c r="Q43" s="200">
        <v>0.18</v>
      </c>
      <c r="R43" s="200">
        <v>0.68</v>
      </c>
      <c r="S43" s="200">
        <v>0.42</v>
      </c>
      <c r="T43" s="200">
        <v>0</v>
      </c>
      <c r="U43" s="200">
        <v>2.27</v>
      </c>
      <c r="V43" s="200">
        <v>0.33</v>
      </c>
      <c r="W43" s="200">
        <v>0.74</v>
      </c>
      <c r="X43" s="200">
        <v>2.36</v>
      </c>
      <c r="Y43" s="200">
        <v>0</v>
      </c>
      <c r="Z43" s="200">
        <v>4.46</v>
      </c>
      <c r="AA43" s="200">
        <v>1.45</v>
      </c>
      <c r="AB43" s="200">
        <v>0</v>
      </c>
      <c r="AC43" s="200">
        <v>0</v>
      </c>
      <c r="AD43" s="200">
        <v>24.92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24.61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6.09</v>
      </c>
      <c r="D44" s="200">
        <v>12.91</v>
      </c>
      <c r="E44" s="200">
        <v>0</v>
      </c>
      <c r="F44" s="200">
        <v>0</v>
      </c>
      <c r="G44" s="200">
        <v>24.33</v>
      </c>
      <c r="H44" s="200">
        <v>0</v>
      </c>
      <c r="I44" s="200">
        <v>0</v>
      </c>
      <c r="J44" s="200">
        <v>10.11</v>
      </c>
      <c r="K44" s="200">
        <v>18.5</v>
      </c>
      <c r="L44" s="200">
        <v>0.23</v>
      </c>
      <c r="M44" s="200">
        <v>2.33</v>
      </c>
      <c r="N44" s="200">
        <v>0.93</v>
      </c>
      <c r="O44" s="200">
        <v>1.32</v>
      </c>
      <c r="P44" s="200">
        <v>0.77</v>
      </c>
      <c r="Q44" s="200">
        <v>0.18</v>
      </c>
      <c r="R44" s="200">
        <v>0.68</v>
      </c>
      <c r="S44" s="200">
        <v>0.42</v>
      </c>
      <c r="T44" s="200">
        <v>0</v>
      </c>
      <c r="U44" s="200">
        <v>2.27</v>
      </c>
      <c r="V44" s="200">
        <v>0.33</v>
      </c>
      <c r="W44" s="200">
        <v>0.74</v>
      </c>
      <c r="X44" s="200">
        <v>2.36</v>
      </c>
      <c r="Y44" s="200">
        <v>0</v>
      </c>
      <c r="Z44" s="200">
        <v>4.46</v>
      </c>
      <c r="AA44" s="200">
        <v>1.45</v>
      </c>
      <c r="AB44" s="200">
        <v>0</v>
      </c>
      <c r="AC44" s="200">
        <v>0</v>
      </c>
      <c r="AD44" s="200">
        <v>24.92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24.61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6.09</v>
      </c>
      <c r="D45" s="200">
        <v>12.91</v>
      </c>
      <c r="E45" s="200">
        <v>0</v>
      </c>
      <c r="F45" s="200">
        <v>0</v>
      </c>
      <c r="G45" s="200">
        <v>24.33</v>
      </c>
      <c r="H45" s="200">
        <v>0</v>
      </c>
      <c r="I45" s="200">
        <v>0</v>
      </c>
      <c r="J45" s="200">
        <v>10.11</v>
      </c>
      <c r="K45" s="200">
        <v>18.5</v>
      </c>
      <c r="L45" s="200">
        <v>0.23</v>
      </c>
      <c r="M45" s="200">
        <v>2.33</v>
      </c>
      <c r="N45" s="200">
        <v>0.93</v>
      </c>
      <c r="O45" s="200">
        <v>1.32</v>
      </c>
      <c r="P45" s="200">
        <v>0.77</v>
      </c>
      <c r="Q45" s="200">
        <v>0.17</v>
      </c>
      <c r="R45" s="200">
        <v>0.68</v>
      </c>
      <c r="S45" s="200">
        <v>0.42</v>
      </c>
      <c r="T45" s="200">
        <v>0</v>
      </c>
      <c r="U45" s="200">
        <v>2.27</v>
      </c>
      <c r="V45" s="200">
        <v>0.33</v>
      </c>
      <c r="W45" s="200">
        <v>0.74</v>
      </c>
      <c r="X45" s="200">
        <v>2.36</v>
      </c>
      <c r="Y45" s="200">
        <v>0</v>
      </c>
      <c r="Z45" s="200">
        <v>4.46</v>
      </c>
      <c r="AA45" s="200">
        <v>1.44</v>
      </c>
      <c r="AB45" s="200">
        <v>0</v>
      </c>
      <c r="AC45" s="200">
        <v>0</v>
      </c>
      <c r="AD45" s="200">
        <v>24.92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20.05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6.09</v>
      </c>
      <c r="D46" s="200">
        <v>12.91</v>
      </c>
      <c r="E46" s="200">
        <v>0</v>
      </c>
      <c r="F46" s="200">
        <v>0</v>
      </c>
      <c r="G46" s="200">
        <v>24.33</v>
      </c>
      <c r="H46" s="200">
        <v>0</v>
      </c>
      <c r="I46" s="200">
        <v>0</v>
      </c>
      <c r="J46" s="200">
        <v>10.11</v>
      </c>
      <c r="K46" s="200">
        <v>18.5</v>
      </c>
      <c r="L46" s="200">
        <v>0.04</v>
      </c>
      <c r="M46" s="200">
        <v>2.33</v>
      </c>
      <c r="N46" s="200">
        <v>0.93</v>
      </c>
      <c r="O46" s="200">
        <v>1.32</v>
      </c>
      <c r="P46" s="200">
        <v>0.77</v>
      </c>
      <c r="Q46" s="200">
        <v>0.17</v>
      </c>
      <c r="R46" s="200">
        <v>0.68</v>
      </c>
      <c r="S46" s="200">
        <v>0.42</v>
      </c>
      <c r="T46" s="200">
        <v>0</v>
      </c>
      <c r="U46" s="200">
        <v>2.27</v>
      </c>
      <c r="V46" s="200">
        <v>0.33</v>
      </c>
      <c r="W46" s="200">
        <v>0.74</v>
      </c>
      <c r="X46" s="200">
        <v>2.36</v>
      </c>
      <c r="Y46" s="200">
        <v>0</v>
      </c>
      <c r="Z46" s="200">
        <v>4.46</v>
      </c>
      <c r="AA46" s="200">
        <v>1.44</v>
      </c>
      <c r="AB46" s="200">
        <v>0</v>
      </c>
      <c r="AC46" s="200">
        <v>0</v>
      </c>
      <c r="AD46" s="200">
        <v>24.92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20.05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6.09</v>
      </c>
      <c r="D47" s="200">
        <v>12.91</v>
      </c>
      <c r="E47" s="200">
        <v>0</v>
      </c>
      <c r="F47" s="200">
        <v>0</v>
      </c>
      <c r="G47" s="200">
        <v>24.33</v>
      </c>
      <c r="H47" s="200">
        <v>0</v>
      </c>
      <c r="I47" s="200">
        <v>0</v>
      </c>
      <c r="J47" s="200">
        <v>10.11</v>
      </c>
      <c r="K47" s="200">
        <v>72.17</v>
      </c>
      <c r="L47" s="200">
        <v>0.23</v>
      </c>
      <c r="M47" s="200">
        <v>2.33</v>
      </c>
      <c r="N47" s="200">
        <v>0.93</v>
      </c>
      <c r="O47" s="200">
        <v>1.32</v>
      </c>
      <c r="P47" s="200">
        <v>0.77</v>
      </c>
      <c r="Q47" s="200">
        <v>0.18</v>
      </c>
      <c r="R47" s="200">
        <v>0.68</v>
      </c>
      <c r="S47" s="200">
        <v>0.42</v>
      </c>
      <c r="T47" s="200">
        <v>0</v>
      </c>
      <c r="U47" s="200">
        <v>2.27</v>
      </c>
      <c r="V47" s="200">
        <v>0.33</v>
      </c>
      <c r="W47" s="200">
        <v>0.74</v>
      </c>
      <c r="X47" s="200">
        <v>2.36</v>
      </c>
      <c r="Y47" s="200">
        <v>0</v>
      </c>
      <c r="Z47" s="200">
        <v>4.46</v>
      </c>
      <c r="AA47" s="200">
        <v>1.45</v>
      </c>
      <c r="AB47" s="200">
        <v>0</v>
      </c>
      <c r="AC47" s="200">
        <v>0</v>
      </c>
      <c r="AD47" s="200">
        <v>24.92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20.05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6.09</v>
      </c>
      <c r="D48" s="200">
        <v>12.91</v>
      </c>
      <c r="E48" s="200">
        <v>0</v>
      </c>
      <c r="F48" s="200">
        <v>0</v>
      </c>
      <c r="G48" s="200">
        <v>24.33</v>
      </c>
      <c r="H48" s="200">
        <v>0</v>
      </c>
      <c r="I48" s="200">
        <v>0</v>
      </c>
      <c r="J48" s="200">
        <v>10.11</v>
      </c>
      <c r="K48" s="200">
        <v>121.5</v>
      </c>
      <c r="L48" s="200">
        <v>0.23</v>
      </c>
      <c r="M48" s="200">
        <v>2.33</v>
      </c>
      <c r="N48" s="200">
        <v>0.93</v>
      </c>
      <c r="O48" s="200">
        <v>1.32</v>
      </c>
      <c r="P48" s="200">
        <v>0.77</v>
      </c>
      <c r="Q48" s="200">
        <v>0.18</v>
      </c>
      <c r="R48" s="200">
        <v>0.68</v>
      </c>
      <c r="S48" s="200">
        <v>0.42</v>
      </c>
      <c r="T48" s="200">
        <v>0</v>
      </c>
      <c r="U48" s="200">
        <v>2.27</v>
      </c>
      <c r="V48" s="200">
        <v>0.33</v>
      </c>
      <c r="W48" s="200">
        <v>0.74</v>
      </c>
      <c r="X48" s="200">
        <v>2.36</v>
      </c>
      <c r="Y48" s="200">
        <v>0</v>
      </c>
      <c r="Z48" s="200">
        <v>4.46</v>
      </c>
      <c r="AA48" s="200">
        <v>1.45</v>
      </c>
      <c r="AB48" s="200">
        <v>0</v>
      </c>
      <c r="AC48" s="200">
        <v>0</v>
      </c>
      <c r="AD48" s="200">
        <v>24.92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20.05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6.09</v>
      </c>
      <c r="D49" s="200">
        <v>12.91</v>
      </c>
      <c r="E49" s="200">
        <v>0</v>
      </c>
      <c r="F49" s="200">
        <v>0</v>
      </c>
      <c r="G49" s="200">
        <v>24.33</v>
      </c>
      <c r="H49" s="200">
        <v>0</v>
      </c>
      <c r="I49" s="200">
        <v>0</v>
      </c>
      <c r="J49" s="200">
        <v>10.11</v>
      </c>
      <c r="K49" s="200">
        <v>148.47999999999999</v>
      </c>
      <c r="L49" s="200">
        <v>0.23</v>
      </c>
      <c r="M49" s="200">
        <v>2.33</v>
      </c>
      <c r="N49" s="200">
        <v>0.93</v>
      </c>
      <c r="O49" s="200">
        <v>1.32</v>
      </c>
      <c r="P49" s="200">
        <v>0.77</v>
      </c>
      <c r="Q49" s="200">
        <v>0.18</v>
      </c>
      <c r="R49" s="200">
        <v>0.68</v>
      </c>
      <c r="S49" s="200">
        <v>0.42</v>
      </c>
      <c r="T49" s="200">
        <v>0</v>
      </c>
      <c r="U49" s="200">
        <v>2.27</v>
      </c>
      <c r="V49" s="200">
        <v>0.33</v>
      </c>
      <c r="W49" s="200">
        <v>0.74</v>
      </c>
      <c r="X49" s="200">
        <v>2.36</v>
      </c>
      <c r="Y49" s="200">
        <v>0</v>
      </c>
      <c r="Z49" s="200">
        <v>4.46</v>
      </c>
      <c r="AA49" s="200">
        <v>1.44</v>
      </c>
      <c r="AB49" s="200">
        <v>0</v>
      </c>
      <c r="AC49" s="200">
        <v>0</v>
      </c>
      <c r="AD49" s="200">
        <v>24.92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20.05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6.09</v>
      </c>
      <c r="D50" s="200">
        <v>12.91</v>
      </c>
      <c r="E50" s="200">
        <v>0</v>
      </c>
      <c r="F50" s="200">
        <v>0</v>
      </c>
      <c r="G50" s="200">
        <v>24.33</v>
      </c>
      <c r="H50" s="200">
        <v>0</v>
      </c>
      <c r="I50" s="200">
        <v>0</v>
      </c>
      <c r="J50" s="200">
        <v>10.11</v>
      </c>
      <c r="K50" s="200">
        <v>163.89</v>
      </c>
      <c r="L50" s="200">
        <v>0.23</v>
      </c>
      <c r="M50" s="200">
        <v>2.33</v>
      </c>
      <c r="N50" s="200">
        <v>0.93</v>
      </c>
      <c r="O50" s="200">
        <v>1.32</v>
      </c>
      <c r="P50" s="200">
        <v>0.77</v>
      </c>
      <c r="Q50" s="200">
        <v>0.18</v>
      </c>
      <c r="R50" s="200">
        <v>0.68</v>
      </c>
      <c r="S50" s="200">
        <v>0.42</v>
      </c>
      <c r="T50" s="200">
        <v>0</v>
      </c>
      <c r="U50" s="200">
        <v>2.27</v>
      </c>
      <c r="V50" s="200">
        <v>0.33</v>
      </c>
      <c r="W50" s="200">
        <v>0.74</v>
      </c>
      <c r="X50" s="200">
        <v>2.36</v>
      </c>
      <c r="Y50" s="200">
        <v>0</v>
      </c>
      <c r="Z50" s="200">
        <v>4.46</v>
      </c>
      <c r="AA50" s="200">
        <v>1.44</v>
      </c>
      <c r="AB50" s="200">
        <v>0</v>
      </c>
      <c r="AC50" s="200">
        <v>0</v>
      </c>
      <c r="AD50" s="200">
        <v>24.92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20.05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6.09</v>
      </c>
      <c r="D51" s="200">
        <v>12.91</v>
      </c>
      <c r="E51" s="200">
        <v>0</v>
      </c>
      <c r="F51" s="200">
        <v>0</v>
      </c>
      <c r="G51" s="200">
        <v>24.33</v>
      </c>
      <c r="H51" s="200">
        <v>0</v>
      </c>
      <c r="I51" s="200">
        <v>0</v>
      </c>
      <c r="J51" s="200">
        <v>10.11</v>
      </c>
      <c r="K51" s="200">
        <v>191.84</v>
      </c>
      <c r="L51" s="200">
        <v>0.23</v>
      </c>
      <c r="M51" s="200">
        <v>2.33</v>
      </c>
      <c r="N51" s="200">
        <v>0.93</v>
      </c>
      <c r="O51" s="200">
        <v>1.32</v>
      </c>
      <c r="P51" s="200">
        <v>0.77</v>
      </c>
      <c r="Q51" s="200">
        <v>0.17</v>
      </c>
      <c r="R51" s="200">
        <v>0.68</v>
      </c>
      <c r="S51" s="200">
        <v>0.43</v>
      </c>
      <c r="T51" s="200">
        <v>0</v>
      </c>
      <c r="U51" s="200">
        <v>2.27</v>
      </c>
      <c r="V51" s="200">
        <v>0.33</v>
      </c>
      <c r="W51" s="200">
        <v>0.74</v>
      </c>
      <c r="X51" s="200">
        <v>2.36</v>
      </c>
      <c r="Y51" s="200">
        <v>0</v>
      </c>
      <c r="Z51" s="200">
        <v>4.46</v>
      </c>
      <c r="AA51" s="200">
        <v>1.44</v>
      </c>
      <c r="AB51" s="200">
        <v>0</v>
      </c>
      <c r="AC51" s="200">
        <v>0</v>
      </c>
      <c r="AD51" s="200">
        <v>24.92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20.05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6.09</v>
      </c>
      <c r="D52" s="200">
        <v>12.91</v>
      </c>
      <c r="E52" s="200">
        <v>0</v>
      </c>
      <c r="F52" s="200">
        <v>0</v>
      </c>
      <c r="G52" s="200">
        <v>24.33</v>
      </c>
      <c r="H52" s="200">
        <v>0</v>
      </c>
      <c r="I52" s="200">
        <v>0</v>
      </c>
      <c r="J52" s="200">
        <v>10.11</v>
      </c>
      <c r="K52" s="200">
        <v>237.12</v>
      </c>
      <c r="L52" s="200">
        <v>2.4300000000000002</v>
      </c>
      <c r="M52" s="200">
        <v>2.33</v>
      </c>
      <c r="N52" s="200">
        <v>0.93</v>
      </c>
      <c r="O52" s="200">
        <v>1.32</v>
      </c>
      <c r="P52" s="200">
        <v>0.77</v>
      </c>
      <c r="Q52" s="200">
        <v>0.17</v>
      </c>
      <c r="R52" s="200">
        <v>0.68</v>
      </c>
      <c r="S52" s="200">
        <v>0.43</v>
      </c>
      <c r="T52" s="200">
        <v>0</v>
      </c>
      <c r="U52" s="200">
        <v>2.27</v>
      </c>
      <c r="V52" s="200">
        <v>0.33</v>
      </c>
      <c r="W52" s="200">
        <v>0.74</v>
      </c>
      <c r="X52" s="200">
        <v>2.36</v>
      </c>
      <c r="Y52" s="200">
        <v>0</v>
      </c>
      <c r="Z52" s="200">
        <v>4.46</v>
      </c>
      <c r="AA52" s="200">
        <v>1.44</v>
      </c>
      <c r="AB52" s="200">
        <v>0</v>
      </c>
      <c r="AC52" s="200">
        <v>0</v>
      </c>
      <c r="AD52" s="200">
        <v>24.92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20.05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6.09</v>
      </c>
      <c r="D53" s="200">
        <v>12.91</v>
      </c>
      <c r="E53" s="200">
        <v>0</v>
      </c>
      <c r="F53" s="200">
        <v>0</v>
      </c>
      <c r="G53" s="200">
        <v>24.33</v>
      </c>
      <c r="H53" s="200">
        <v>0</v>
      </c>
      <c r="I53" s="200">
        <v>0</v>
      </c>
      <c r="J53" s="200">
        <v>10.11</v>
      </c>
      <c r="K53" s="200">
        <v>237.12</v>
      </c>
      <c r="L53" s="200">
        <v>2.4300000000000002</v>
      </c>
      <c r="M53" s="200">
        <v>2.33</v>
      </c>
      <c r="N53" s="200">
        <v>0.93</v>
      </c>
      <c r="O53" s="200">
        <v>1.32</v>
      </c>
      <c r="P53" s="200">
        <v>0.77</v>
      </c>
      <c r="Q53" s="200">
        <v>1.9</v>
      </c>
      <c r="R53" s="200">
        <v>0.68</v>
      </c>
      <c r="S53" s="200">
        <v>4.76</v>
      </c>
      <c r="T53" s="200">
        <v>0</v>
      </c>
      <c r="U53" s="200">
        <v>2.27</v>
      </c>
      <c r="V53" s="200">
        <v>0.33</v>
      </c>
      <c r="W53" s="200">
        <v>0.74</v>
      </c>
      <c r="X53" s="200">
        <v>2.36</v>
      </c>
      <c r="Y53" s="200">
        <v>0</v>
      </c>
      <c r="Z53" s="200">
        <v>4.46</v>
      </c>
      <c r="AA53" s="200">
        <v>1.44</v>
      </c>
      <c r="AB53" s="200">
        <v>0</v>
      </c>
      <c r="AC53" s="200">
        <v>0</v>
      </c>
      <c r="AD53" s="200">
        <v>24.92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20.05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6.09</v>
      </c>
      <c r="D54" s="200">
        <v>12.91</v>
      </c>
      <c r="E54" s="200">
        <v>0</v>
      </c>
      <c r="F54" s="200">
        <v>0</v>
      </c>
      <c r="G54" s="200">
        <v>24.33</v>
      </c>
      <c r="H54" s="200">
        <v>0</v>
      </c>
      <c r="I54" s="200">
        <v>0</v>
      </c>
      <c r="J54" s="200">
        <v>10.11</v>
      </c>
      <c r="K54" s="200">
        <v>237.12</v>
      </c>
      <c r="L54" s="200">
        <v>2.4300000000000002</v>
      </c>
      <c r="M54" s="200">
        <v>2.33</v>
      </c>
      <c r="N54" s="200">
        <v>0.93</v>
      </c>
      <c r="O54" s="200">
        <v>1.32</v>
      </c>
      <c r="P54" s="200">
        <v>0.77</v>
      </c>
      <c r="Q54" s="200">
        <v>1.9</v>
      </c>
      <c r="R54" s="200">
        <v>8.98</v>
      </c>
      <c r="S54" s="200">
        <v>4.8499999999999996</v>
      </c>
      <c r="T54" s="200">
        <v>0</v>
      </c>
      <c r="U54" s="200">
        <v>2.27</v>
      </c>
      <c r="V54" s="200">
        <v>0.33</v>
      </c>
      <c r="W54" s="200">
        <v>0.74</v>
      </c>
      <c r="X54" s="200">
        <v>2.36</v>
      </c>
      <c r="Y54" s="200">
        <v>0</v>
      </c>
      <c r="Z54" s="200">
        <v>4.46</v>
      </c>
      <c r="AA54" s="200">
        <v>25.17</v>
      </c>
      <c r="AB54" s="200">
        <v>0</v>
      </c>
      <c r="AC54" s="200">
        <v>0</v>
      </c>
      <c r="AD54" s="200">
        <v>24.92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20.05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6.09</v>
      </c>
      <c r="D55" s="200">
        <v>12.91</v>
      </c>
      <c r="E55" s="200">
        <v>0</v>
      </c>
      <c r="F55" s="200">
        <v>0</v>
      </c>
      <c r="G55" s="200">
        <v>24.33</v>
      </c>
      <c r="H55" s="200">
        <v>0</v>
      </c>
      <c r="I55" s="200">
        <v>0</v>
      </c>
      <c r="J55" s="200">
        <v>10.11</v>
      </c>
      <c r="K55" s="200">
        <v>237.12</v>
      </c>
      <c r="L55" s="200">
        <v>2.4300000000000002</v>
      </c>
      <c r="M55" s="200">
        <v>2.33</v>
      </c>
      <c r="N55" s="200">
        <v>0.93</v>
      </c>
      <c r="O55" s="200">
        <v>1.32</v>
      </c>
      <c r="P55" s="200">
        <v>0.77</v>
      </c>
      <c r="Q55" s="200">
        <v>1.9</v>
      </c>
      <c r="R55" s="200">
        <v>8.99</v>
      </c>
      <c r="S55" s="200">
        <v>4.8499999999999996</v>
      </c>
      <c r="T55" s="200">
        <v>0</v>
      </c>
      <c r="U55" s="200">
        <v>2.27</v>
      </c>
      <c r="V55" s="200">
        <v>0.33</v>
      </c>
      <c r="W55" s="200">
        <v>0.74</v>
      </c>
      <c r="X55" s="200">
        <v>2.36</v>
      </c>
      <c r="Y55" s="200">
        <v>0</v>
      </c>
      <c r="Z55" s="200">
        <v>4.46</v>
      </c>
      <c r="AA55" s="200">
        <v>25.17</v>
      </c>
      <c r="AB55" s="200">
        <v>0</v>
      </c>
      <c r="AC55" s="200">
        <v>0</v>
      </c>
      <c r="AD55" s="200">
        <v>24.92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19.91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6.09</v>
      </c>
      <c r="D56" s="200">
        <v>12.91</v>
      </c>
      <c r="E56" s="200">
        <v>0</v>
      </c>
      <c r="F56" s="200">
        <v>0</v>
      </c>
      <c r="G56" s="200">
        <v>24.33</v>
      </c>
      <c r="H56" s="200">
        <v>0</v>
      </c>
      <c r="I56" s="200">
        <v>0</v>
      </c>
      <c r="J56" s="200">
        <v>10.11</v>
      </c>
      <c r="K56" s="200">
        <v>237.12</v>
      </c>
      <c r="L56" s="200">
        <v>2.4300000000000002</v>
      </c>
      <c r="M56" s="200">
        <v>2.33</v>
      </c>
      <c r="N56" s="200">
        <v>0.93</v>
      </c>
      <c r="O56" s="200">
        <v>1.32</v>
      </c>
      <c r="P56" s="200">
        <v>0.77</v>
      </c>
      <c r="Q56" s="200">
        <v>1.9</v>
      </c>
      <c r="R56" s="200">
        <v>8.6199999999999992</v>
      </c>
      <c r="S56" s="200">
        <v>4.84</v>
      </c>
      <c r="T56" s="200">
        <v>0</v>
      </c>
      <c r="U56" s="200">
        <v>2.27</v>
      </c>
      <c r="V56" s="200">
        <v>0.33</v>
      </c>
      <c r="W56" s="200">
        <v>0.74</v>
      </c>
      <c r="X56" s="200">
        <v>2.36</v>
      </c>
      <c r="Y56" s="200">
        <v>0</v>
      </c>
      <c r="Z56" s="200">
        <v>4.46</v>
      </c>
      <c r="AA56" s="200">
        <v>25.17</v>
      </c>
      <c r="AB56" s="200">
        <v>0</v>
      </c>
      <c r="AC56" s="200">
        <v>0</v>
      </c>
      <c r="AD56" s="200">
        <v>24.92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19.91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6.09</v>
      </c>
      <c r="D57" s="200">
        <v>12.91</v>
      </c>
      <c r="E57" s="200">
        <v>0</v>
      </c>
      <c r="F57" s="200">
        <v>0</v>
      </c>
      <c r="G57" s="200">
        <v>24.33</v>
      </c>
      <c r="H57" s="200">
        <v>0</v>
      </c>
      <c r="I57" s="200">
        <v>0</v>
      </c>
      <c r="J57" s="200">
        <v>10.11</v>
      </c>
      <c r="K57" s="200">
        <v>237.12</v>
      </c>
      <c r="L57" s="200">
        <v>2.4300000000000002</v>
      </c>
      <c r="M57" s="200">
        <v>2.33</v>
      </c>
      <c r="N57" s="200">
        <v>0.93</v>
      </c>
      <c r="O57" s="200">
        <v>1.32</v>
      </c>
      <c r="P57" s="200">
        <v>0.77</v>
      </c>
      <c r="Q57" s="200">
        <v>1.9</v>
      </c>
      <c r="R57" s="200">
        <v>9.5</v>
      </c>
      <c r="S57" s="200">
        <v>4.84</v>
      </c>
      <c r="T57" s="200">
        <v>0</v>
      </c>
      <c r="U57" s="200">
        <v>2.27</v>
      </c>
      <c r="V57" s="200">
        <v>0.33</v>
      </c>
      <c r="W57" s="200">
        <v>0.74</v>
      </c>
      <c r="X57" s="200">
        <v>2.36</v>
      </c>
      <c r="Y57" s="200">
        <v>0</v>
      </c>
      <c r="Z57" s="200">
        <v>4.46</v>
      </c>
      <c r="AA57" s="200">
        <v>25.17</v>
      </c>
      <c r="AB57" s="200">
        <v>0</v>
      </c>
      <c r="AC57" s="200">
        <v>0</v>
      </c>
      <c r="AD57" s="200">
        <v>24.92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19.91</v>
      </c>
      <c r="AL57" s="200">
        <v>0</v>
      </c>
      <c r="AM57" s="200">
        <v>0</v>
      </c>
      <c r="AN57" s="200">
        <v>0</v>
      </c>
      <c r="AO57" s="200">
        <v>268.48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6.09</v>
      </c>
      <c r="D58" s="200">
        <v>12.91</v>
      </c>
      <c r="E58" s="200">
        <v>0</v>
      </c>
      <c r="F58" s="200">
        <v>0</v>
      </c>
      <c r="G58" s="200">
        <v>24.33</v>
      </c>
      <c r="H58" s="200">
        <v>0</v>
      </c>
      <c r="I58" s="200">
        <v>0</v>
      </c>
      <c r="J58" s="200">
        <v>10.11</v>
      </c>
      <c r="K58" s="200">
        <v>237.12</v>
      </c>
      <c r="L58" s="200">
        <v>2.4300000000000002</v>
      </c>
      <c r="M58" s="200">
        <v>2.33</v>
      </c>
      <c r="N58" s="200">
        <v>0.93</v>
      </c>
      <c r="O58" s="200">
        <v>1.32</v>
      </c>
      <c r="P58" s="200">
        <v>0.77</v>
      </c>
      <c r="Q58" s="200">
        <v>1.9</v>
      </c>
      <c r="R58" s="200">
        <v>8.6199999999999992</v>
      </c>
      <c r="S58" s="200">
        <v>4.84</v>
      </c>
      <c r="T58" s="200">
        <v>0</v>
      </c>
      <c r="U58" s="200">
        <v>2.27</v>
      </c>
      <c r="V58" s="200">
        <v>0.33</v>
      </c>
      <c r="W58" s="200">
        <v>0.74</v>
      </c>
      <c r="X58" s="200">
        <v>2.36</v>
      </c>
      <c r="Y58" s="200">
        <v>0</v>
      </c>
      <c r="Z58" s="200">
        <v>4.46</v>
      </c>
      <c r="AA58" s="200">
        <v>25.17</v>
      </c>
      <c r="AB58" s="200">
        <v>0</v>
      </c>
      <c r="AC58" s="200">
        <v>0</v>
      </c>
      <c r="AD58" s="200">
        <v>24.92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19.91</v>
      </c>
      <c r="AL58" s="200">
        <v>0</v>
      </c>
      <c r="AM58" s="200">
        <v>0</v>
      </c>
      <c r="AN58" s="200">
        <v>0</v>
      </c>
      <c r="AO58" s="200">
        <v>268.48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6.09</v>
      </c>
      <c r="D59" s="200">
        <v>12.91</v>
      </c>
      <c r="E59" s="200">
        <v>0</v>
      </c>
      <c r="F59" s="200">
        <v>0</v>
      </c>
      <c r="G59" s="200">
        <v>24.33</v>
      </c>
      <c r="H59" s="200">
        <v>0</v>
      </c>
      <c r="I59" s="200">
        <v>0</v>
      </c>
      <c r="J59" s="200">
        <v>10.11</v>
      </c>
      <c r="K59" s="200">
        <v>237.12</v>
      </c>
      <c r="L59" s="200">
        <v>2.4300000000000002</v>
      </c>
      <c r="M59" s="200">
        <v>2.33</v>
      </c>
      <c r="N59" s="200">
        <v>0.93</v>
      </c>
      <c r="O59" s="200">
        <v>1.32</v>
      </c>
      <c r="P59" s="200">
        <v>0.77</v>
      </c>
      <c r="Q59" s="200">
        <v>1.9</v>
      </c>
      <c r="R59" s="200">
        <v>8.99</v>
      </c>
      <c r="S59" s="200">
        <v>4.8499999999999996</v>
      </c>
      <c r="T59" s="200">
        <v>0</v>
      </c>
      <c r="U59" s="200">
        <v>2.27</v>
      </c>
      <c r="V59" s="200">
        <v>0.35</v>
      </c>
      <c r="W59" s="200">
        <v>0.74</v>
      </c>
      <c r="X59" s="200">
        <v>2.36</v>
      </c>
      <c r="Y59" s="200">
        <v>0</v>
      </c>
      <c r="Z59" s="200">
        <v>4.46</v>
      </c>
      <c r="AA59" s="200">
        <v>25.17</v>
      </c>
      <c r="AB59" s="200">
        <v>0</v>
      </c>
      <c r="AC59" s="200">
        <v>0</v>
      </c>
      <c r="AD59" s="200">
        <v>24.92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19.91</v>
      </c>
      <c r="AL59" s="200">
        <v>0</v>
      </c>
      <c r="AM59" s="200">
        <v>0</v>
      </c>
      <c r="AN59" s="200">
        <v>0</v>
      </c>
      <c r="AO59" s="200">
        <v>268.48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6.09</v>
      </c>
      <c r="D60" s="200">
        <v>12.91</v>
      </c>
      <c r="E60" s="200">
        <v>0</v>
      </c>
      <c r="F60" s="200">
        <v>0</v>
      </c>
      <c r="G60" s="200">
        <v>24.33</v>
      </c>
      <c r="H60" s="200">
        <v>0</v>
      </c>
      <c r="I60" s="200">
        <v>0</v>
      </c>
      <c r="J60" s="200">
        <v>10.11</v>
      </c>
      <c r="K60" s="200">
        <v>237.12</v>
      </c>
      <c r="L60" s="200">
        <v>2.4300000000000002</v>
      </c>
      <c r="M60" s="200">
        <v>2.33</v>
      </c>
      <c r="N60" s="200">
        <v>0.93</v>
      </c>
      <c r="O60" s="200">
        <v>1.32</v>
      </c>
      <c r="P60" s="200">
        <v>0.77</v>
      </c>
      <c r="Q60" s="200">
        <v>1.9</v>
      </c>
      <c r="R60" s="200">
        <v>8.99</v>
      </c>
      <c r="S60" s="200">
        <v>4.8499999999999996</v>
      </c>
      <c r="T60" s="200">
        <v>0</v>
      </c>
      <c r="U60" s="200">
        <v>2.27</v>
      </c>
      <c r="V60" s="200">
        <v>0.33</v>
      </c>
      <c r="W60" s="200">
        <v>0.74</v>
      </c>
      <c r="X60" s="200">
        <v>2.36</v>
      </c>
      <c r="Y60" s="200">
        <v>0</v>
      </c>
      <c r="Z60" s="200">
        <v>4.46</v>
      </c>
      <c r="AA60" s="200">
        <v>25.17</v>
      </c>
      <c r="AB60" s="200">
        <v>0</v>
      </c>
      <c r="AC60" s="200">
        <v>0</v>
      </c>
      <c r="AD60" s="200">
        <v>24.92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19.91</v>
      </c>
      <c r="AL60" s="200">
        <v>0</v>
      </c>
      <c r="AM60" s="200">
        <v>0</v>
      </c>
      <c r="AN60" s="200">
        <v>0</v>
      </c>
      <c r="AO60" s="200">
        <v>268.48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6.09</v>
      </c>
      <c r="D61" s="200">
        <v>12.91</v>
      </c>
      <c r="E61" s="200">
        <v>0</v>
      </c>
      <c r="F61" s="200">
        <v>0</v>
      </c>
      <c r="G61" s="200">
        <v>24.33</v>
      </c>
      <c r="H61" s="200">
        <v>0</v>
      </c>
      <c r="I61" s="200">
        <v>0</v>
      </c>
      <c r="J61" s="200">
        <v>10.11</v>
      </c>
      <c r="K61" s="200">
        <v>237.12</v>
      </c>
      <c r="L61" s="200">
        <v>2.4300000000000002</v>
      </c>
      <c r="M61" s="200">
        <v>2.33</v>
      </c>
      <c r="N61" s="200">
        <v>0.93</v>
      </c>
      <c r="O61" s="200">
        <v>1.32</v>
      </c>
      <c r="P61" s="200">
        <v>0.77</v>
      </c>
      <c r="Q61" s="200">
        <v>1.9</v>
      </c>
      <c r="R61" s="200">
        <v>8.99</v>
      </c>
      <c r="S61" s="200">
        <v>4.8499999999999996</v>
      </c>
      <c r="T61" s="200">
        <v>0</v>
      </c>
      <c r="U61" s="200">
        <v>2.27</v>
      </c>
      <c r="V61" s="200">
        <v>0.33</v>
      </c>
      <c r="W61" s="200">
        <v>0.74</v>
      </c>
      <c r="X61" s="200">
        <v>2.36</v>
      </c>
      <c r="Y61" s="200">
        <v>0</v>
      </c>
      <c r="Z61" s="200">
        <v>4.46</v>
      </c>
      <c r="AA61" s="200">
        <v>25.17</v>
      </c>
      <c r="AB61" s="200">
        <v>0</v>
      </c>
      <c r="AC61" s="200">
        <v>0</v>
      </c>
      <c r="AD61" s="200">
        <v>24.92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19.91</v>
      </c>
      <c r="AL61" s="200">
        <v>0</v>
      </c>
      <c r="AM61" s="200">
        <v>0</v>
      </c>
      <c r="AN61" s="200">
        <v>0</v>
      </c>
      <c r="AO61" s="200">
        <v>268.48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6.09</v>
      </c>
      <c r="D62" s="200">
        <v>12.91</v>
      </c>
      <c r="E62" s="200">
        <v>0</v>
      </c>
      <c r="F62" s="200">
        <v>0</v>
      </c>
      <c r="G62" s="200">
        <v>24.33</v>
      </c>
      <c r="H62" s="200">
        <v>0</v>
      </c>
      <c r="I62" s="200">
        <v>0</v>
      </c>
      <c r="J62" s="200">
        <v>10.11</v>
      </c>
      <c r="K62" s="200">
        <v>237.12</v>
      </c>
      <c r="L62" s="200">
        <v>2.4300000000000002</v>
      </c>
      <c r="M62" s="200">
        <v>2.33</v>
      </c>
      <c r="N62" s="200">
        <v>0.93</v>
      </c>
      <c r="O62" s="200">
        <v>1.32</v>
      </c>
      <c r="P62" s="200">
        <v>0.77</v>
      </c>
      <c r="Q62" s="200">
        <v>1.9</v>
      </c>
      <c r="R62" s="200">
        <v>8.99</v>
      </c>
      <c r="S62" s="200">
        <v>4.8499999999999996</v>
      </c>
      <c r="T62" s="200">
        <v>0</v>
      </c>
      <c r="U62" s="200">
        <v>2.27</v>
      </c>
      <c r="V62" s="200">
        <v>0.33</v>
      </c>
      <c r="W62" s="200">
        <v>0.74</v>
      </c>
      <c r="X62" s="200">
        <v>2.36</v>
      </c>
      <c r="Y62" s="200">
        <v>0</v>
      </c>
      <c r="Z62" s="200">
        <v>4.46</v>
      </c>
      <c r="AA62" s="200">
        <v>25.17</v>
      </c>
      <c r="AB62" s="200">
        <v>0</v>
      </c>
      <c r="AC62" s="200">
        <v>0</v>
      </c>
      <c r="AD62" s="200">
        <v>24.92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19.91</v>
      </c>
      <c r="AL62" s="200">
        <v>0</v>
      </c>
      <c r="AM62" s="200">
        <v>0</v>
      </c>
      <c r="AN62" s="200">
        <v>0</v>
      </c>
      <c r="AO62" s="200">
        <v>268.48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6.09</v>
      </c>
      <c r="D63" s="200">
        <v>12.91</v>
      </c>
      <c r="E63" s="200">
        <v>0</v>
      </c>
      <c r="F63" s="200">
        <v>0</v>
      </c>
      <c r="G63" s="200">
        <v>24.33</v>
      </c>
      <c r="H63" s="200">
        <v>0</v>
      </c>
      <c r="I63" s="200">
        <v>0</v>
      </c>
      <c r="J63" s="200">
        <v>10.11</v>
      </c>
      <c r="K63" s="200">
        <v>237.12</v>
      </c>
      <c r="L63" s="200">
        <v>2.4300000000000002</v>
      </c>
      <c r="M63" s="200">
        <v>2.33</v>
      </c>
      <c r="N63" s="200">
        <v>0.93</v>
      </c>
      <c r="O63" s="200">
        <v>1.32</v>
      </c>
      <c r="P63" s="200">
        <v>0.77</v>
      </c>
      <c r="Q63" s="200">
        <v>1.9</v>
      </c>
      <c r="R63" s="200">
        <v>8.99</v>
      </c>
      <c r="S63" s="200">
        <v>4.8499999999999996</v>
      </c>
      <c r="T63" s="200">
        <v>0</v>
      </c>
      <c r="U63" s="200">
        <v>2.27</v>
      </c>
      <c r="V63" s="200">
        <v>0.33</v>
      </c>
      <c r="W63" s="200">
        <v>0.74</v>
      </c>
      <c r="X63" s="200">
        <v>2.36</v>
      </c>
      <c r="Y63" s="200">
        <v>0</v>
      </c>
      <c r="Z63" s="200">
        <v>4.46</v>
      </c>
      <c r="AA63" s="200">
        <v>25.17</v>
      </c>
      <c r="AB63" s="200">
        <v>0</v>
      </c>
      <c r="AC63" s="200">
        <v>0</v>
      </c>
      <c r="AD63" s="200">
        <v>24.92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19.91</v>
      </c>
      <c r="AL63" s="200">
        <v>0</v>
      </c>
      <c r="AM63" s="200">
        <v>0</v>
      </c>
      <c r="AN63" s="200">
        <v>0</v>
      </c>
      <c r="AO63" s="200">
        <v>268.48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6.09</v>
      </c>
      <c r="D64" s="200">
        <v>12.91</v>
      </c>
      <c r="E64" s="200">
        <v>0</v>
      </c>
      <c r="F64" s="200">
        <v>0</v>
      </c>
      <c r="G64" s="200">
        <v>24.33</v>
      </c>
      <c r="H64" s="200">
        <v>0</v>
      </c>
      <c r="I64" s="200">
        <v>0</v>
      </c>
      <c r="J64" s="200">
        <v>10.11</v>
      </c>
      <c r="K64" s="200">
        <v>237.12</v>
      </c>
      <c r="L64" s="200">
        <v>2.4300000000000002</v>
      </c>
      <c r="M64" s="200">
        <v>2.33</v>
      </c>
      <c r="N64" s="200">
        <v>0.93</v>
      </c>
      <c r="O64" s="200">
        <v>1.32</v>
      </c>
      <c r="P64" s="200">
        <v>0.77</v>
      </c>
      <c r="Q64" s="200">
        <v>1.9</v>
      </c>
      <c r="R64" s="200">
        <v>8.98</v>
      </c>
      <c r="S64" s="200">
        <v>4.8499999999999996</v>
      </c>
      <c r="T64" s="200">
        <v>0</v>
      </c>
      <c r="U64" s="200">
        <v>2.27</v>
      </c>
      <c r="V64" s="200">
        <v>0.33</v>
      </c>
      <c r="W64" s="200">
        <v>0.74</v>
      </c>
      <c r="X64" s="200">
        <v>2.36</v>
      </c>
      <c r="Y64" s="200">
        <v>0</v>
      </c>
      <c r="Z64" s="200">
        <v>4.46</v>
      </c>
      <c r="AA64" s="200">
        <v>25.17</v>
      </c>
      <c r="AB64" s="200">
        <v>0</v>
      </c>
      <c r="AC64" s="200">
        <v>0</v>
      </c>
      <c r="AD64" s="200">
        <v>24.92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19.91</v>
      </c>
      <c r="AL64" s="200">
        <v>0</v>
      </c>
      <c r="AM64" s="200">
        <v>0</v>
      </c>
      <c r="AN64" s="200">
        <v>0</v>
      </c>
      <c r="AO64" s="200">
        <v>268.48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6.09</v>
      </c>
      <c r="D65" s="200">
        <v>12.91</v>
      </c>
      <c r="E65" s="200">
        <v>0</v>
      </c>
      <c r="F65" s="200">
        <v>0</v>
      </c>
      <c r="G65" s="200">
        <v>24.33</v>
      </c>
      <c r="H65" s="200">
        <v>0</v>
      </c>
      <c r="I65" s="200">
        <v>0</v>
      </c>
      <c r="J65" s="200">
        <v>10.11</v>
      </c>
      <c r="K65" s="200">
        <v>237.12</v>
      </c>
      <c r="L65" s="200">
        <v>2.4300000000000002</v>
      </c>
      <c r="M65" s="200">
        <v>2.33</v>
      </c>
      <c r="N65" s="200">
        <v>0.93</v>
      </c>
      <c r="O65" s="200">
        <v>1.32</v>
      </c>
      <c r="P65" s="200">
        <v>0.77</v>
      </c>
      <c r="Q65" s="200">
        <v>1.9</v>
      </c>
      <c r="R65" s="200">
        <v>8.98</v>
      </c>
      <c r="S65" s="200">
        <v>4.8499999999999996</v>
      </c>
      <c r="T65" s="200">
        <v>0</v>
      </c>
      <c r="U65" s="200">
        <v>2.27</v>
      </c>
      <c r="V65" s="200">
        <v>0.33</v>
      </c>
      <c r="W65" s="200">
        <v>0.74</v>
      </c>
      <c r="X65" s="200">
        <v>2.36</v>
      </c>
      <c r="Y65" s="200">
        <v>0</v>
      </c>
      <c r="Z65" s="200">
        <v>4.46</v>
      </c>
      <c r="AA65" s="200">
        <v>25.17</v>
      </c>
      <c r="AB65" s="200">
        <v>0</v>
      </c>
      <c r="AC65" s="200">
        <v>0</v>
      </c>
      <c r="AD65" s="200">
        <v>24.92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19.91</v>
      </c>
      <c r="AL65" s="200">
        <v>0</v>
      </c>
      <c r="AM65" s="200">
        <v>0</v>
      </c>
      <c r="AN65" s="200">
        <v>0</v>
      </c>
      <c r="AO65" s="200">
        <v>268.48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6.09</v>
      </c>
      <c r="D66" s="200">
        <v>12.91</v>
      </c>
      <c r="E66" s="200">
        <v>0</v>
      </c>
      <c r="F66" s="200">
        <v>0</v>
      </c>
      <c r="G66" s="200">
        <v>24.33</v>
      </c>
      <c r="H66" s="200">
        <v>0</v>
      </c>
      <c r="I66" s="200">
        <v>0</v>
      </c>
      <c r="J66" s="200">
        <v>10.11</v>
      </c>
      <c r="K66" s="200">
        <v>237.12</v>
      </c>
      <c r="L66" s="200">
        <v>2.4300000000000002</v>
      </c>
      <c r="M66" s="200">
        <v>2.33</v>
      </c>
      <c r="N66" s="200">
        <v>0.93</v>
      </c>
      <c r="O66" s="200">
        <v>1.32</v>
      </c>
      <c r="P66" s="200">
        <v>0.77</v>
      </c>
      <c r="Q66" s="200">
        <v>1.9</v>
      </c>
      <c r="R66" s="200">
        <v>8.98</v>
      </c>
      <c r="S66" s="200">
        <v>4.8499999999999996</v>
      </c>
      <c r="T66" s="200">
        <v>0</v>
      </c>
      <c r="U66" s="200">
        <v>2.27</v>
      </c>
      <c r="V66" s="200">
        <v>0.33</v>
      </c>
      <c r="W66" s="200">
        <v>0.74</v>
      </c>
      <c r="X66" s="200">
        <v>2.36</v>
      </c>
      <c r="Y66" s="200">
        <v>0</v>
      </c>
      <c r="Z66" s="200">
        <v>4.46</v>
      </c>
      <c r="AA66" s="200">
        <v>25.17</v>
      </c>
      <c r="AB66" s="200">
        <v>0</v>
      </c>
      <c r="AC66" s="200">
        <v>0</v>
      </c>
      <c r="AD66" s="200">
        <v>24.92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19.91</v>
      </c>
      <c r="AL66" s="200">
        <v>0</v>
      </c>
      <c r="AM66" s="200">
        <v>0</v>
      </c>
      <c r="AN66" s="200">
        <v>0</v>
      </c>
      <c r="AO66" s="200">
        <v>268.48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6.09</v>
      </c>
      <c r="D67" s="200">
        <v>12.91</v>
      </c>
      <c r="E67" s="200">
        <v>0</v>
      </c>
      <c r="F67" s="200">
        <v>0</v>
      </c>
      <c r="G67" s="200">
        <v>24.33</v>
      </c>
      <c r="H67" s="200">
        <v>0</v>
      </c>
      <c r="I67" s="200">
        <v>0</v>
      </c>
      <c r="J67" s="200">
        <v>10.11</v>
      </c>
      <c r="K67" s="200">
        <v>188.94</v>
      </c>
      <c r="L67" s="200">
        <v>0.23</v>
      </c>
      <c r="M67" s="200">
        <v>2.33</v>
      </c>
      <c r="N67" s="200">
        <v>0.93</v>
      </c>
      <c r="O67" s="200">
        <v>1.32</v>
      </c>
      <c r="P67" s="200">
        <v>0.77</v>
      </c>
      <c r="Q67" s="200">
        <v>0.18</v>
      </c>
      <c r="R67" s="200">
        <v>0.68</v>
      </c>
      <c r="S67" s="200">
        <v>0.42</v>
      </c>
      <c r="T67" s="200">
        <v>0</v>
      </c>
      <c r="U67" s="200">
        <v>2.27</v>
      </c>
      <c r="V67" s="200">
        <v>0.33</v>
      </c>
      <c r="W67" s="200">
        <v>0.74</v>
      </c>
      <c r="X67" s="200">
        <v>2.36</v>
      </c>
      <c r="Y67" s="200">
        <v>0</v>
      </c>
      <c r="Z67" s="200">
        <v>4.46</v>
      </c>
      <c r="AA67" s="200">
        <v>1.45</v>
      </c>
      <c r="AB67" s="200">
        <v>0</v>
      </c>
      <c r="AC67" s="200">
        <v>0</v>
      </c>
      <c r="AD67" s="200">
        <v>24.92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19.91</v>
      </c>
      <c r="AL67" s="200">
        <v>0</v>
      </c>
      <c r="AM67" s="200">
        <v>0</v>
      </c>
      <c r="AN67" s="200">
        <v>0</v>
      </c>
      <c r="AO67" s="200">
        <v>268.48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6.09</v>
      </c>
      <c r="D68" s="200">
        <v>12.91</v>
      </c>
      <c r="E68" s="200">
        <v>0</v>
      </c>
      <c r="F68" s="200">
        <v>0</v>
      </c>
      <c r="G68" s="200">
        <v>24.33</v>
      </c>
      <c r="H68" s="200">
        <v>0</v>
      </c>
      <c r="I68" s="200">
        <v>0</v>
      </c>
      <c r="J68" s="200">
        <v>10.11</v>
      </c>
      <c r="K68" s="200">
        <v>141.21</v>
      </c>
      <c r="L68" s="200">
        <v>0.23</v>
      </c>
      <c r="M68" s="200">
        <v>2.33</v>
      </c>
      <c r="N68" s="200">
        <v>0.93</v>
      </c>
      <c r="O68" s="200">
        <v>1.32</v>
      </c>
      <c r="P68" s="200">
        <v>0.77</v>
      </c>
      <c r="Q68" s="200">
        <v>0.17</v>
      </c>
      <c r="R68" s="200">
        <v>0.68</v>
      </c>
      <c r="S68" s="200">
        <v>0.46</v>
      </c>
      <c r="T68" s="200">
        <v>0</v>
      </c>
      <c r="U68" s="200">
        <v>2.27</v>
      </c>
      <c r="V68" s="200">
        <v>0.33</v>
      </c>
      <c r="W68" s="200">
        <v>0.74</v>
      </c>
      <c r="X68" s="200">
        <v>2.36</v>
      </c>
      <c r="Y68" s="200">
        <v>0</v>
      </c>
      <c r="Z68" s="200">
        <v>4.46</v>
      </c>
      <c r="AA68" s="200">
        <v>1.44</v>
      </c>
      <c r="AB68" s="200">
        <v>0</v>
      </c>
      <c r="AC68" s="200">
        <v>0</v>
      </c>
      <c r="AD68" s="200">
        <v>24.92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19.91</v>
      </c>
      <c r="AL68" s="200">
        <v>0</v>
      </c>
      <c r="AM68" s="200">
        <v>0</v>
      </c>
      <c r="AN68" s="200">
        <v>0</v>
      </c>
      <c r="AO68" s="200">
        <v>268.48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6.09</v>
      </c>
      <c r="D69" s="200">
        <v>12.91</v>
      </c>
      <c r="E69" s="200">
        <v>0</v>
      </c>
      <c r="F69" s="200">
        <v>0</v>
      </c>
      <c r="G69" s="200">
        <v>24.33</v>
      </c>
      <c r="H69" s="200">
        <v>0</v>
      </c>
      <c r="I69" s="200">
        <v>0</v>
      </c>
      <c r="J69" s="200">
        <v>10.11</v>
      </c>
      <c r="K69" s="200">
        <v>93.1</v>
      </c>
      <c r="L69" s="200">
        <v>0.23</v>
      </c>
      <c r="M69" s="200">
        <v>2.33</v>
      </c>
      <c r="N69" s="200">
        <v>0.93</v>
      </c>
      <c r="O69" s="200">
        <v>1.32</v>
      </c>
      <c r="P69" s="200">
        <v>0.77</v>
      </c>
      <c r="Q69" s="200">
        <v>0.18</v>
      </c>
      <c r="R69" s="200">
        <v>0.68</v>
      </c>
      <c r="S69" s="200">
        <v>0.42</v>
      </c>
      <c r="T69" s="200">
        <v>0</v>
      </c>
      <c r="U69" s="200">
        <v>2.27</v>
      </c>
      <c r="V69" s="200">
        <v>0.33</v>
      </c>
      <c r="W69" s="200">
        <v>0.74</v>
      </c>
      <c r="X69" s="200">
        <v>2.36</v>
      </c>
      <c r="Y69" s="200">
        <v>0</v>
      </c>
      <c r="Z69" s="200">
        <v>4.46</v>
      </c>
      <c r="AA69" s="200">
        <v>1.45</v>
      </c>
      <c r="AB69" s="200">
        <v>0</v>
      </c>
      <c r="AC69" s="200">
        <v>0</v>
      </c>
      <c r="AD69" s="200">
        <v>24.92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24.61</v>
      </c>
      <c r="AL69" s="200">
        <v>0</v>
      </c>
      <c r="AM69" s="200">
        <v>0</v>
      </c>
      <c r="AN69" s="200">
        <v>0</v>
      </c>
      <c r="AO69" s="200">
        <v>268.48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6.09</v>
      </c>
      <c r="D70" s="200">
        <v>12.91</v>
      </c>
      <c r="E70" s="200">
        <v>0</v>
      </c>
      <c r="F70" s="200">
        <v>0</v>
      </c>
      <c r="G70" s="200">
        <v>24.33</v>
      </c>
      <c r="H70" s="200">
        <v>0</v>
      </c>
      <c r="I70" s="200">
        <v>0</v>
      </c>
      <c r="J70" s="200">
        <v>10.11</v>
      </c>
      <c r="K70" s="200">
        <v>44.2</v>
      </c>
      <c r="L70" s="200">
        <v>0.23</v>
      </c>
      <c r="M70" s="200">
        <v>2.33</v>
      </c>
      <c r="N70" s="200">
        <v>0.93</v>
      </c>
      <c r="O70" s="200">
        <v>1.32</v>
      </c>
      <c r="P70" s="200">
        <v>0.77</v>
      </c>
      <c r="Q70" s="200">
        <v>0.18</v>
      </c>
      <c r="R70" s="200">
        <v>0.68</v>
      </c>
      <c r="S70" s="200">
        <v>0.42</v>
      </c>
      <c r="T70" s="200">
        <v>0</v>
      </c>
      <c r="U70" s="200">
        <v>2.27</v>
      </c>
      <c r="V70" s="200">
        <v>0.33</v>
      </c>
      <c r="W70" s="200">
        <v>0.74</v>
      </c>
      <c r="X70" s="200">
        <v>2.36</v>
      </c>
      <c r="Y70" s="200">
        <v>0</v>
      </c>
      <c r="Z70" s="200">
        <v>4.46</v>
      </c>
      <c r="AA70" s="200">
        <v>1.45</v>
      </c>
      <c r="AB70" s="200">
        <v>0</v>
      </c>
      <c r="AC70" s="200">
        <v>0</v>
      </c>
      <c r="AD70" s="200">
        <v>24.92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24.61</v>
      </c>
      <c r="AL70" s="200">
        <v>0</v>
      </c>
      <c r="AM70" s="200">
        <v>0</v>
      </c>
      <c r="AN70" s="200">
        <v>0</v>
      </c>
      <c r="AO70" s="200">
        <v>268.48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6.09</v>
      </c>
      <c r="D71" s="200">
        <v>12.91</v>
      </c>
      <c r="E71" s="200">
        <v>0</v>
      </c>
      <c r="F71" s="200">
        <v>0</v>
      </c>
      <c r="G71" s="200">
        <v>24.33</v>
      </c>
      <c r="H71" s="200">
        <v>0</v>
      </c>
      <c r="I71" s="200">
        <v>0</v>
      </c>
      <c r="J71" s="200">
        <v>10.11</v>
      </c>
      <c r="K71" s="200">
        <v>18.489999999999998</v>
      </c>
      <c r="L71" s="200">
        <v>0.23</v>
      </c>
      <c r="M71" s="200">
        <v>2.33</v>
      </c>
      <c r="N71" s="200">
        <v>0.93</v>
      </c>
      <c r="O71" s="200">
        <v>1.32</v>
      </c>
      <c r="P71" s="200">
        <v>0.77</v>
      </c>
      <c r="Q71" s="200">
        <v>0.18</v>
      </c>
      <c r="R71" s="200">
        <v>0.68</v>
      </c>
      <c r="S71" s="200">
        <v>0.42</v>
      </c>
      <c r="T71" s="200">
        <v>0</v>
      </c>
      <c r="U71" s="200">
        <v>2.27</v>
      </c>
      <c r="V71" s="200">
        <v>0.33</v>
      </c>
      <c r="W71" s="200">
        <v>0.74</v>
      </c>
      <c r="X71" s="200">
        <v>2.36</v>
      </c>
      <c r="Y71" s="200">
        <v>0</v>
      </c>
      <c r="Z71" s="200">
        <v>4.46</v>
      </c>
      <c r="AA71" s="200">
        <v>1.45</v>
      </c>
      <c r="AB71" s="200">
        <v>0</v>
      </c>
      <c r="AC71" s="200">
        <v>0</v>
      </c>
      <c r="AD71" s="200">
        <v>24.92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268.48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6.09</v>
      </c>
      <c r="D72" s="200">
        <v>12.91</v>
      </c>
      <c r="E72" s="200">
        <v>0</v>
      </c>
      <c r="F72" s="200">
        <v>0</v>
      </c>
      <c r="G72" s="200">
        <v>24.33</v>
      </c>
      <c r="H72" s="200">
        <v>0</v>
      </c>
      <c r="I72" s="200">
        <v>0</v>
      </c>
      <c r="J72" s="200">
        <v>10.11</v>
      </c>
      <c r="K72" s="200">
        <v>18.5</v>
      </c>
      <c r="L72" s="200">
        <v>0.23</v>
      </c>
      <c r="M72" s="200">
        <v>2.33</v>
      </c>
      <c r="N72" s="200">
        <v>0.93</v>
      </c>
      <c r="O72" s="200">
        <v>1.32</v>
      </c>
      <c r="P72" s="200">
        <v>0.77</v>
      </c>
      <c r="Q72" s="200">
        <v>0.18</v>
      </c>
      <c r="R72" s="200">
        <v>0.68</v>
      </c>
      <c r="S72" s="200">
        <v>0.42</v>
      </c>
      <c r="T72" s="200">
        <v>0</v>
      </c>
      <c r="U72" s="200">
        <v>2.27</v>
      </c>
      <c r="V72" s="200">
        <v>0.33</v>
      </c>
      <c r="W72" s="200">
        <v>0.74</v>
      </c>
      <c r="X72" s="200">
        <v>2.36</v>
      </c>
      <c r="Y72" s="200">
        <v>0</v>
      </c>
      <c r="Z72" s="200">
        <v>4.46</v>
      </c>
      <c r="AA72" s="200">
        <v>1.45</v>
      </c>
      <c r="AB72" s="200">
        <v>0</v>
      </c>
      <c r="AC72" s="200">
        <v>0</v>
      </c>
      <c r="AD72" s="200">
        <v>24.92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268.48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6.27</v>
      </c>
      <c r="D73" s="200">
        <v>12.91</v>
      </c>
      <c r="E73" s="200">
        <v>0</v>
      </c>
      <c r="F73" s="200">
        <v>0</v>
      </c>
      <c r="G73" s="200">
        <v>24.33</v>
      </c>
      <c r="H73" s="200">
        <v>0</v>
      </c>
      <c r="I73" s="200">
        <v>0</v>
      </c>
      <c r="J73" s="200">
        <v>10.11</v>
      </c>
      <c r="K73" s="200">
        <v>18.5</v>
      </c>
      <c r="L73" s="200">
        <v>0.23</v>
      </c>
      <c r="M73" s="200">
        <v>2.33</v>
      </c>
      <c r="N73" s="200">
        <v>0.93</v>
      </c>
      <c r="O73" s="200">
        <v>1.32</v>
      </c>
      <c r="P73" s="200">
        <v>0.77</v>
      </c>
      <c r="Q73" s="200">
        <v>0.18</v>
      </c>
      <c r="R73" s="200">
        <v>0.68</v>
      </c>
      <c r="S73" s="200">
        <v>0.42</v>
      </c>
      <c r="T73" s="200">
        <v>0</v>
      </c>
      <c r="U73" s="200">
        <v>2.27</v>
      </c>
      <c r="V73" s="200">
        <v>0.33</v>
      </c>
      <c r="W73" s="200">
        <v>0.74</v>
      </c>
      <c r="X73" s="200">
        <v>2.36</v>
      </c>
      <c r="Y73" s="200">
        <v>0</v>
      </c>
      <c r="Z73" s="200">
        <v>4.46</v>
      </c>
      <c r="AA73" s="200">
        <v>1.45</v>
      </c>
      <c r="AB73" s="200">
        <v>0</v>
      </c>
      <c r="AC73" s="200">
        <v>0</v>
      </c>
      <c r="AD73" s="200">
        <v>24.92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268.48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6.27</v>
      </c>
      <c r="D74" s="200">
        <v>12.91</v>
      </c>
      <c r="E74" s="200">
        <v>0</v>
      </c>
      <c r="F74" s="200">
        <v>0</v>
      </c>
      <c r="G74" s="200">
        <v>24.33</v>
      </c>
      <c r="H74" s="200">
        <v>0</v>
      </c>
      <c r="I74" s="200">
        <v>0</v>
      </c>
      <c r="J74" s="200">
        <v>10.11</v>
      </c>
      <c r="K74" s="200">
        <v>18.489999999999998</v>
      </c>
      <c r="L74" s="200">
        <v>0.23</v>
      </c>
      <c r="M74" s="200">
        <v>2.33</v>
      </c>
      <c r="N74" s="200">
        <v>0.93</v>
      </c>
      <c r="O74" s="200">
        <v>1.32</v>
      </c>
      <c r="P74" s="200">
        <v>0.77</v>
      </c>
      <c r="Q74" s="200">
        <v>0.18</v>
      </c>
      <c r="R74" s="200">
        <v>0.68</v>
      </c>
      <c r="S74" s="200">
        <v>0.42</v>
      </c>
      <c r="T74" s="200">
        <v>0</v>
      </c>
      <c r="U74" s="200">
        <v>2.27</v>
      </c>
      <c r="V74" s="200">
        <v>0.33</v>
      </c>
      <c r="W74" s="200">
        <v>0.74</v>
      </c>
      <c r="X74" s="200">
        <v>2.36</v>
      </c>
      <c r="Y74" s="200">
        <v>0</v>
      </c>
      <c r="Z74" s="200">
        <v>4.46</v>
      </c>
      <c r="AA74" s="200">
        <v>1.45</v>
      </c>
      <c r="AB74" s="200">
        <v>0</v>
      </c>
      <c r="AC74" s="200">
        <v>0</v>
      </c>
      <c r="AD74" s="200">
        <v>24.92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268.48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6.27</v>
      </c>
      <c r="D75" s="200">
        <v>12.91</v>
      </c>
      <c r="E75" s="200">
        <v>0</v>
      </c>
      <c r="F75" s="200">
        <v>0</v>
      </c>
      <c r="G75" s="200">
        <v>24.33</v>
      </c>
      <c r="H75" s="200">
        <v>0</v>
      </c>
      <c r="I75" s="200">
        <v>0</v>
      </c>
      <c r="J75" s="200">
        <v>10.11</v>
      </c>
      <c r="K75" s="200">
        <v>18.5</v>
      </c>
      <c r="L75" s="200">
        <v>0.23</v>
      </c>
      <c r="M75" s="200">
        <v>2.33</v>
      </c>
      <c r="N75" s="200">
        <v>0.93</v>
      </c>
      <c r="O75" s="200">
        <v>1.32</v>
      </c>
      <c r="P75" s="200">
        <v>0.77</v>
      </c>
      <c r="Q75" s="200">
        <v>0.18</v>
      </c>
      <c r="R75" s="200">
        <v>0.68</v>
      </c>
      <c r="S75" s="200">
        <v>0.42</v>
      </c>
      <c r="T75" s="200">
        <v>0</v>
      </c>
      <c r="U75" s="200">
        <v>2.27</v>
      </c>
      <c r="V75" s="200">
        <v>0.33</v>
      </c>
      <c r="W75" s="200">
        <v>0.74</v>
      </c>
      <c r="X75" s="200">
        <v>2.36</v>
      </c>
      <c r="Y75" s="200">
        <v>0</v>
      </c>
      <c r="Z75" s="200">
        <v>4.46</v>
      </c>
      <c r="AA75" s="200">
        <v>1.45</v>
      </c>
      <c r="AB75" s="200">
        <v>0</v>
      </c>
      <c r="AC75" s="200">
        <v>0</v>
      </c>
      <c r="AD75" s="200">
        <v>24.92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268.48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6.27</v>
      </c>
      <c r="D76" s="200">
        <v>12.91</v>
      </c>
      <c r="E76" s="200">
        <v>0</v>
      </c>
      <c r="F76" s="200">
        <v>0</v>
      </c>
      <c r="G76" s="200">
        <v>24.33</v>
      </c>
      <c r="H76" s="200">
        <v>0</v>
      </c>
      <c r="I76" s="200">
        <v>0</v>
      </c>
      <c r="J76" s="200">
        <v>10.11</v>
      </c>
      <c r="K76" s="200">
        <v>18.489999999999998</v>
      </c>
      <c r="L76" s="200">
        <v>0.23</v>
      </c>
      <c r="M76" s="200">
        <v>2.33</v>
      </c>
      <c r="N76" s="200">
        <v>0.93</v>
      </c>
      <c r="O76" s="200">
        <v>1.32</v>
      </c>
      <c r="P76" s="200">
        <v>0.77</v>
      </c>
      <c r="Q76" s="200">
        <v>0.18</v>
      </c>
      <c r="R76" s="200">
        <v>0.68</v>
      </c>
      <c r="S76" s="200">
        <v>0.42</v>
      </c>
      <c r="T76" s="200">
        <v>0</v>
      </c>
      <c r="U76" s="200">
        <v>2.27</v>
      </c>
      <c r="V76" s="200">
        <v>0.33</v>
      </c>
      <c r="W76" s="200">
        <v>0.74</v>
      </c>
      <c r="X76" s="200">
        <v>2.36</v>
      </c>
      <c r="Y76" s="200">
        <v>0</v>
      </c>
      <c r="Z76" s="200">
        <v>4.46</v>
      </c>
      <c r="AA76" s="200">
        <v>1.45</v>
      </c>
      <c r="AB76" s="200">
        <v>0</v>
      </c>
      <c r="AC76" s="200">
        <v>0</v>
      </c>
      <c r="AD76" s="200">
        <v>24.92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268.48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6.27</v>
      </c>
      <c r="D77" s="200">
        <v>12.91</v>
      </c>
      <c r="E77" s="200">
        <v>0</v>
      </c>
      <c r="F77" s="200">
        <v>0</v>
      </c>
      <c r="G77" s="200">
        <v>24.33</v>
      </c>
      <c r="H77" s="200">
        <v>0</v>
      </c>
      <c r="I77" s="200">
        <v>0</v>
      </c>
      <c r="J77" s="200">
        <v>20.22</v>
      </c>
      <c r="K77" s="200">
        <v>18.489999999999998</v>
      </c>
      <c r="L77" s="200">
        <v>0.23</v>
      </c>
      <c r="M77" s="200">
        <v>2.33</v>
      </c>
      <c r="N77" s="200">
        <v>0.93</v>
      </c>
      <c r="O77" s="200">
        <v>1.32</v>
      </c>
      <c r="P77" s="200">
        <v>0.77</v>
      </c>
      <c r="Q77" s="200">
        <v>0.18</v>
      </c>
      <c r="R77" s="200">
        <v>0.68</v>
      </c>
      <c r="S77" s="200">
        <v>0.42</v>
      </c>
      <c r="T77" s="200">
        <v>0</v>
      </c>
      <c r="U77" s="200">
        <v>2.27</v>
      </c>
      <c r="V77" s="200">
        <v>0.33</v>
      </c>
      <c r="W77" s="200">
        <v>0.74</v>
      </c>
      <c r="X77" s="200">
        <v>2.36</v>
      </c>
      <c r="Y77" s="200">
        <v>0</v>
      </c>
      <c r="Z77" s="200">
        <v>4.46</v>
      </c>
      <c r="AA77" s="200">
        <v>1.45</v>
      </c>
      <c r="AB77" s="200">
        <v>0</v>
      </c>
      <c r="AC77" s="200">
        <v>0</v>
      </c>
      <c r="AD77" s="200">
        <v>24.92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-2.95</v>
      </c>
      <c r="AL77" s="200">
        <v>0</v>
      </c>
      <c r="AM77" s="200">
        <v>0</v>
      </c>
      <c r="AN77" s="200">
        <v>0</v>
      </c>
      <c r="AO77" s="200">
        <v>268.48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6.27</v>
      </c>
      <c r="D78" s="200">
        <v>12.91</v>
      </c>
      <c r="E78" s="200">
        <v>0</v>
      </c>
      <c r="F78" s="200">
        <v>0</v>
      </c>
      <c r="G78" s="200">
        <v>24.33</v>
      </c>
      <c r="H78" s="200">
        <v>0</v>
      </c>
      <c r="I78" s="200">
        <v>0</v>
      </c>
      <c r="J78" s="200">
        <v>20.22</v>
      </c>
      <c r="K78" s="200">
        <v>18.489999999999998</v>
      </c>
      <c r="L78" s="200">
        <v>0.23</v>
      </c>
      <c r="M78" s="200">
        <v>2.33</v>
      </c>
      <c r="N78" s="200">
        <v>0.93</v>
      </c>
      <c r="O78" s="200">
        <v>1.32</v>
      </c>
      <c r="P78" s="200">
        <v>0.77</v>
      </c>
      <c r="Q78" s="200">
        <v>0.18</v>
      </c>
      <c r="R78" s="200">
        <v>0.68</v>
      </c>
      <c r="S78" s="200">
        <v>0.42</v>
      </c>
      <c r="T78" s="200">
        <v>0</v>
      </c>
      <c r="U78" s="200">
        <v>2.27</v>
      </c>
      <c r="V78" s="200">
        <v>0.33</v>
      </c>
      <c r="W78" s="200">
        <v>0.74</v>
      </c>
      <c r="X78" s="200">
        <v>2.36</v>
      </c>
      <c r="Y78" s="200">
        <v>0</v>
      </c>
      <c r="Z78" s="200">
        <v>4.46</v>
      </c>
      <c r="AA78" s="200">
        <v>1.45</v>
      </c>
      <c r="AB78" s="200">
        <v>0</v>
      </c>
      <c r="AC78" s="200">
        <v>0</v>
      </c>
      <c r="AD78" s="200">
        <v>24.92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-2.95</v>
      </c>
      <c r="AL78" s="200">
        <v>0</v>
      </c>
      <c r="AM78" s="200">
        <v>0</v>
      </c>
      <c r="AN78" s="200">
        <v>0</v>
      </c>
      <c r="AO78" s="200">
        <v>268.48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6.27</v>
      </c>
      <c r="D79" s="200">
        <v>12.91</v>
      </c>
      <c r="E79" s="200">
        <v>0</v>
      </c>
      <c r="F79" s="200">
        <v>0</v>
      </c>
      <c r="G79" s="200">
        <v>24.33</v>
      </c>
      <c r="H79" s="200">
        <v>0</v>
      </c>
      <c r="I79" s="200">
        <v>0</v>
      </c>
      <c r="J79" s="200">
        <v>20.22</v>
      </c>
      <c r="K79" s="200">
        <v>18.489999999999998</v>
      </c>
      <c r="L79" s="200">
        <v>0.23</v>
      </c>
      <c r="M79" s="200">
        <v>2.33</v>
      </c>
      <c r="N79" s="200">
        <v>0.93</v>
      </c>
      <c r="O79" s="200">
        <v>1.32</v>
      </c>
      <c r="P79" s="200">
        <v>0.77</v>
      </c>
      <c r="Q79" s="200">
        <v>0.18</v>
      </c>
      <c r="R79" s="200">
        <v>0.68</v>
      </c>
      <c r="S79" s="200">
        <v>0.42</v>
      </c>
      <c r="T79" s="200">
        <v>0</v>
      </c>
      <c r="U79" s="200">
        <v>2.27</v>
      </c>
      <c r="V79" s="200">
        <v>0.33</v>
      </c>
      <c r="W79" s="200">
        <v>0.74</v>
      </c>
      <c r="X79" s="200">
        <v>2.36</v>
      </c>
      <c r="Y79" s="200">
        <v>0</v>
      </c>
      <c r="Z79" s="200">
        <v>4.46</v>
      </c>
      <c r="AA79" s="200">
        <v>1.45</v>
      </c>
      <c r="AB79" s="200">
        <v>0</v>
      </c>
      <c r="AC79" s="200">
        <v>0</v>
      </c>
      <c r="AD79" s="200">
        <v>24.92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-2.95</v>
      </c>
      <c r="AL79" s="200">
        <v>0</v>
      </c>
      <c r="AM79" s="200">
        <v>0</v>
      </c>
      <c r="AN79" s="200">
        <v>0</v>
      </c>
      <c r="AO79" s="200">
        <v>268.48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6.27</v>
      </c>
      <c r="D80" s="200">
        <v>12.91</v>
      </c>
      <c r="E80" s="200">
        <v>0</v>
      </c>
      <c r="F80" s="200">
        <v>0</v>
      </c>
      <c r="G80" s="200">
        <v>24.33</v>
      </c>
      <c r="H80" s="200">
        <v>0</v>
      </c>
      <c r="I80" s="200">
        <v>0</v>
      </c>
      <c r="J80" s="200">
        <v>20.22</v>
      </c>
      <c r="K80" s="200">
        <v>18.489999999999998</v>
      </c>
      <c r="L80" s="200">
        <v>0.23</v>
      </c>
      <c r="M80" s="200">
        <v>2.33</v>
      </c>
      <c r="N80" s="200">
        <v>0.93</v>
      </c>
      <c r="O80" s="200">
        <v>1.32</v>
      </c>
      <c r="P80" s="200">
        <v>0.77</v>
      </c>
      <c r="Q80" s="200">
        <v>0.18</v>
      </c>
      <c r="R80" s="200">
        <v>0.68</v>
      </c>
      <c r="S80" s="200">
        <v>0.42</v>
      </c>
      <c r="T80" s="200">
        <v>0</v>
      </c>
      <c r="U80" s="200">
        <v>2.27</v>
      </c>
      <c r="V80" s="200">
        <v>0.33</v>
      </c>
      <c r="W80" s="200">
        <v>0.74</v>
      </c>
      <c r="X80" s="200">
        <v>2.36</v>
      </c>
      <c r="Y80" s="200">
        <v>0</v>
      </c>
      <c r="Z80" s="200">
        <v>4.46</v>
      </c>
      <c r="AA80" s="200">
        <v>1.45</v>
      </c>
      <c r="AB80" s="200">
        <v>0</v>
      </c>
      <c r="AC80" s="200">
        <v>0</v>
      </c>
      <c r="AD80" s="200">
        <v>24.92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-2.95</v>
      </c>
      <c r="AL80" s="200">
        <v>0</v>
      </c>
      <c r="AM80" s="200">
        <v>0</v>
      </c>
      <c r="AN80" s="200">
        <v>0</v>
      </c>
      <c r="AO80" s="200">
        <v>268.48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6.09</v>
      </c>
      <c r="D81" s="200">
        <v>12.91</v>
      </c>
      <c r="E81" s="200">
        <v>0</v>
      </c>
      <c r="F81" s="200">
        <v>0</v>
      </c>
      <c r="G81" s="200">
        <v>24.33</v>
      </c>
      <c r="H81" s="200">
        <v>0</v>
      </c>
      <c r="I81" s="200">
        <v>0</v>
      </c>
      <c r="J81" s="200">
        <v>20.22</v>
      </c>
      <c r="K81" s="200">
        <v>18.489999999999998</v>
      </c>
      <c r="L81" s="200">
        <v>0.23</v>
      </c>
      <c r="M81" s="200">
        <v>2.33</v>
      </c>
      <c r="N81" s="200">
        <v>0.93</v>
      </c>
      <c r="O81" s="200">
        <v>1.32</v>
      </c>
      <c r="P81" s="200">
        <v>0.77</v>
      </c>
      <c r="Q81" s="200">
        <v>0.18</v>
      </c>
      <c r="R81" s="200">
        <v>0.68</v>
      </c>
      <c r="S81" s="200">
        <v>0.42</v>
      </c>
      <c r="T81" s="200">
        <v>0</v>
      </c>
      <c r="U81" s="200">
        <v>2.27</v>
      </c>
      <c r="V81" s="200">
        <v>0.33</v>
      </c>
      <c r="W81" s="200">
        <v>0.74</v>
      </c>
      <c r="X81" s="200">
        <v>2.36</v>
      </c>
      <c r="Y81" s="200">
        <v>0</v>
      </c>
      <c r="Z81" s="200">
        <v>4.46</v>
      </c>
      <c r="AA81" s="200">
        <v>1.45</v>
      </c>
      <c r="AB81" s="200">
        <v>0</v>
      </c>
      <c r="AC81" s="200">
        <v>0</v>
      </c>
      <c r="AD81" s="200">
        <v>24.92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-2.95</v>
      </c>
      <c r="AL81" s="200">
        <v>0</v>
      </c>
      <c r="AM81" s="200">
        <v>0</v>
      </c>
      <c r="AN81" s="200">
        <v>0</v>
      </c>
      <c r="AO81" s="200">
        <v>268.48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6.09</v>
      </c>
      <c r="D82" s="200">
        <v>12.91</v>
      </c>
      <c r="E82" s="200">
        <v>0</v>
      </c>
      <c r="F82" s="200">
        <v>0</v>
      </c>
      <c r="G82" s="200">
        <v>24.33</v>
      </c>
      <c r="H82" s="200">
        <v>0</v>
      </c>
      <c r="I82" s="200">
        <v>0</v>
      </c>
      <c r="J82" s="200">
        <v>20.22</v>
      </c>
      <c r="K82" s="200">
        <v>18.489999999999998</v>
      </c>
      <c r="L82" s="200">
        <v>0.23</v>
      </c>
      <c r="M82" s="200">
        <v>2.33</v>
      </c>
      <c r="N82" s="200">
        <v>0.93</v>
      </c>
      <c r="O82" s="200">
        <v>1.32</v>
      </c>
      <c r="P82" s="200">
        <v>0.77</v>
      </c>
      <c r="Q82" s="200">
        <v>0.18</v>
      </c>
      <c r="R82" s="200">
        <v>0.68</v>
      </c>
      <c r="S82" s="200">
        <v>0.42</v>
      </c>
      <c r="T82" s="200">
        <v>0</v>
      </c>
      <c r="U82" s="200">
        <v>2.27</v>
      </c>
      <c r="V82" s="200">
        <v>0.33</v>
      </c>
      <c r="W82" s="200">
        <v>0.74</v>
      </c>
      <c r="X82" s="200">
        <v>2.36</v>
      </c>
      <c r="Y82" s="200">
        <v>0</v>
      </c>
      <c r="Z82" s="200">
        <v>4.46</v>
      </c>
      <c r="AA82" s="200">
        <v>1.45</v>
      </c>
      <c r="AB82" s="200">
        <v>0</v>
      </c>
      <c r="AC82" s="200">
        <v>0</v>
      </c>
      <c r="AD82" s="200">
        <v>24.92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-2.95</v>
      </c>
      <c r="AL82" s="200">
        <v>0</v>
      </c>
      <c r="AM82" s="200">
        <v>0</v>
      </c>
      <c r="AN82" s="200">
        <v>0</v>
      </c>
      <c r="AO82" s="200">
        <v>268.48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6.09</v>
      </c>
      <c r="D83" s="200">
        <v>12.91</v>
      </c>
      <c r="E83" s="200">
        <v>0</v>
      </c>
      <c r="F83" s="200">
        <v>0</v>
      </c>
      <c r="G83" s="200">
        <v>24.33</v>
      </c>
      <c r="H83" s="200">
        <v>0</v>
      </c>
      <c r="I83" s="200">
        <v>0</v>
      </c>
      <c r="J83" s="200">
        <v>20.22</v>
      </c>
      <c r="K83" s="200">
        <v>18.5</v>
      </c>
      <c r="L83" s="200">
        <v>0.23</v>
      </c>
      <c r="M83" s="200">
        <v>2.33</v>
      </c>
      <c r="N83" s="200">
        <v>0.93</v>
      </c>
      <c r="O83" s="200">
        <v>1.32</v>
      </c>
      <c r="P83" s="200">
        <v>0.91</v>
      </c>
      <c r="Q83" s="200">
        <v>0.18</v>
      </c>
      <c r="R83" s="200">
        <v>0.68</v>
      </c>
      <c r="S83" s="200">
        <v>0.42</v>
      </c>
      <c r="T83" s="200">
        <v>0</v>
      </c>
      <c r="U83" s="200">
        <v>2.27</v>
      </c>
      <c r="V83" s="200">
        <v>0.33</v>
      </c>
      <c r="W83" s="200">
        <v>0.74</v>
      </c>
      <c r="X83" s="200">
        <v>2.36</v>
      </c>
      <c r="Y83" s="200">
        <v>0</v>
      </c>
      <c r="Z83" s="200">
        <v>4.46</v>
      </c>
      <c r="AA83" s="200">
        <v>1.45</v>
      </c>
      <c r="AB83" s="200">
        <v>0</v>
      </c>
      <c r="AC83" s="200">
        <v>0</v>
      </c>
      <c r="AD83" s="200">
        <v>24.92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260.7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6.09</v>
      </c>
      <c r="D84" s="200">
        <v>12.91</v>
      </c>
      <c r="E84" s="200">
        <v>0</v>
      </c>
      <c r="F84" s="200">
        <v>0</v>
      </c>
      <c r="G84" s="200">
        <v>24.33</v>
      </c>
      <c r="H84" s="200">
        <v>0</v>
      </c>
      <c r="I84" s="200">
        <v>0</v>
      </c>
      <c r="J84" s="200">
        <v>20.22</v>
      </c>
      <c r="K84" s="200">
        <v>18.510000000000002</v>
      </c>
      <c r="L84" s="200">
        <v>0.23</v>
      </c>
      <c r="M84" s="200">
        <v>2.33</v>
      </c>
      <c r="N84" s="200">
        <v>0.93</v>
      </c>
      <c r="O84" s="200">
        <v>1.32</v>
      </c>
      <c r="P84" s="200">
        <v>0.8</v>
      </c>
      <c r="Q84" s="200">
        <v>0.18</v>
      </c>
      <c r="R84" s="200">
        <v>0.68</v>
      </c>
      <c r="S84" s="200">
        <v>0.42</v>
      </c>
      <c r="T84" s="200">
        <v>0</v>
      </c>
      <c r="U84" s="200">
        <v>2.27</v>
      </c>
      <c r="V84" s="200">
        <v>0.33</v>
      </c>
      <c r="W84" s="200">
        <v>0.74</v>
      </c>
      <c r="X84" s="200">
        <v>2.36</v>
      </c>
      <c r="Y84" s="200">
        <v>0</v>
      </c>
      <c r="Z84" s="200">
        <v>4.46</v>
      </c>
      <c r="AA84" s="200">
        <v>1.45</v>
      </c>
      <c r="AB84" s="200">
        <v>0</v>
      </c>
      <c r="AC84" s="200">
        <v>0</v>
      </c>
      <c r="AD84" s="200">
        <v>24.92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260.7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6.09</v>
      </c>
      <c r="D85" s="200">
        <v>12.91</v>
      </c>
      <c r="E85" s="200">
        <v>0</v>
      </c>
      <c r="F85" s="200">
        <v>0</v>
      </c>
      <c r="G85" s="200">
        <v>24.33</v>
      </c>
      <c r="H85" s="200">
        <v>0</v>
      </c>
      <c r="I85" s="200">
        <v>0</v>
      </c>
      <c r="J85" s="200">
        <v>20.22</v>
      </c>
      <c r="K85" s="200">
        <v>18.5</v>
      </c>
      <c r="L85" s="200">
        <v>0.23</v>
      </c>
      <c r="M85" s="200">
        <v>2.33</v>
      </c>
      <c r="N85" s="200">
        <v>0.93</v>
      </c>
      <c r="O85" s="200">
        <v>1.32</v>
      </c>
      <c r="P85" s="200">
        <v>0.8</v>
      </c>
      <c r="Q85" s="200">
        <v>0.18</v>
      </c>
      <c r="R85" s="200">
        <v>0.68</v>
      </c>
      <c r="S85" s="200">
        <v>0.42</v>
      </c>
      <c r="T85" s="200">
        <v>0</v>
      </c>
      <c r="U85" s="200">
        <v>2.27</v>
      </c>
      <c r="V85" s="200">
        <v>0.33</v>
      </c>
      <c r="W85" s="200">
        <v>0.74</v>
      </c>
      <c r="X85" s="200">
        <v>2.36</v>
      </c>
      <c r="Y85" s="200">
        <v>0</v>
      </c>
      <c r="Z85" s="200">
        <v>4.46</v>
      </c>
      <c r="AA85" s="200">
        <v>1.45</v>
      </c>
      <c r="AB85" s="200">
        <v>0</v>
      </c>
      <c r="AC85" s="200">
        <v>0</v>
      </c>
      <c r="AD85" s="200">
        <v>24.92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24.61</v>
      </c>
      <c r="AL85" s="200">
        <v>0</v>
      </c>
      <c r="AM85" s="200">
        <v>0</v>
      </c>
      <c r="AN85" s="200">
        <v>0</v>
      </c>
      <c r="AO85" s="200">
        <v>260.7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6.09</v>
      </c>
      <c r="D86" s="200">
        <v>12.91</v>
      </c>
      <c r="E86" s="200">
        <v>0</v>
      </c>
      <c r="F86" s="200">
        <v>0</v>
      </c>
      <c r="G86" s="200">
        <v>24.33</v>
      </c>
      <c r="H86" s="200">
        <v>0</v>
      </c>
      <c r="I86" s="200">
        <v>0</v>
      </c>
      <c r="J86" s="200">
        <v>20.22</v>
      </c>
      <c r="K86" s="200">
        <v>18.5</v>
      </c>
      <c r="L86" s="200">
        <v>0.23</v>
      </c>
      <c r="M86" s="200">
        <v>2.33</v>
      </c>
      <c r="N86" s="200">
        <v>0.93</v>
      </c>
      <c r="O86" s="200">
        <v>1.32</v>
      </c>
      <c r="P86" s="200">
        <v>0.8</v>
      </c>
      <c r="Q86" s="200">
        <v>0.18</v>
      </c>
      <c r="R86" s="200">
        <v>0.68</v>
      </c>
      <c r="S86" s="200">
        <v>0.42</v>
      </c>
      <c r="T86" s="200">
        <v>0</v>
      </c>
      <c r="U86" s="200">
        <v>2.27</v>
      </c>
      <c r="V86" s="200">
        <v>0.33</v>
      </c>
      <c r="W86" s="200">
        <v>0.74</v>
      </c>
      <c r="X86" s="200">
        <v>2.36</v>
      </c>
      <c r="Y86" s="200">
        <v>0</v>
      </c>
      <c r="Z86" s="200">
        <v>4.46</v>
      </c>
      <c r="AA86" s="200">
        <v>1.45</v>
      </c>
      <c r="AB86" s="200">
        <v>0</v>
      </c>
      <c r="AC86" s="200">
        <v>0</v>
      </c>
      <c r="AD86" s="200">
        <v>24.92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24.61</v>
      </c>
      <c r="AL86" s="200">
        <v>0</v>
      </c>
      <c r="AM86" s="200">
        <v>0</v>
      </c>
      <c r="AN86" s="200">
        <v>0</v>
      </c>
      <c r="AO86" s="200">
        <v>260.7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6.09</v>
      </c>
      <c r="D87" s="200">
        <v>12.91</v>
      </c>
      <c r="E87" s="200">
        <v>0</v>
      </c>
      <c r="F87" s="200">
        <v>0</v>
      </c>
      <c r="G87" s="200">
        <v>24.33</v>
      </c>
      <c r="H87" s="200">
        <v>0</v>
      </c>
      <c r="I87" s="200">
        <v>0</v>
      </c>
      <c r="J87" s="200">
        <v>20.22</v>
      </c>
      <c r="K87" s="200">
        <v>61.76</v>
      </c>
      <c r="L87" s="200">
        <v>0.23</v>
      </c>
      <c r="M87" s="200">
        <v>2.33</v>
      </c>
      <c r="N87" s="200">
        <v>0.93</v>
      </c>
      <c r="O87" s="200">
        <v>1.32</v>
      </c>
      <c r="P87" s="200">
        <v>0.8</v>
      </c>
      <c r="Q87" s="200">
        <v>0.17</v>
      </c>
      <c r="R87" s="200">
        <v>0.68</v>
      </c>
      <c r="S87" s="200">
        <v>0.42</v>
      </c>
      <c r="T87" s="200">
        <v>0</v>
      </c>
      <c r="U87" s="200">
        <v>2.27</v>
      </c>
      <c r="V87" s="200">
        <v>0.33</v>
      </c>
      <c r="W87" s="200">
        <v>0.74</v>
      </c>
      <c r="X87" s="200">
        <v>2.36</v>
      </c>
      <c r="Y87" s="200">
        <v>0</v>
      </c>
      <c r="Z87" s="200">
        <v>4.46</v>
      </c>
      <c r="AA87" s="200">
        <v>1.44</v>
      </c>
      <c r="AB87" s="200">
        <v>0</v>
      </c>
      <c r="AC87" s="200">
        <v>0</v>
      </c>
      <c r="AD87" s="200">
        <v>24.92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17.649999999999999</v>
      </c>
      <c r="AL87" s="200">
        <v>0</v>
      </c>
      <c r="AM87" s="200">
        <v>0</v>
      </c>
      <c r="AN87" s="200">
        <v>0</v>
      </c>
      <c r="AO87" s="200">
        <v>260.7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6.09</v>
      </c>
      <c r="D88" s="200">
        <v>12.91</v>
      </c>
      <c r="E88" s="200">
        <v>0</v>
      </c>
      <c r="F88" s="200">
        <v>0</v>
      </c>
      <c r="G88" s="200">
        <v>24.33</v>
      </c>
      <c r="H88" s="200">
        <v>0</v>
      </c>
      <c r="I88" s="200">
        <v>0</v>
      </c>
      <c r="J88" s="200">
        <v>20.22</v>
      </c>
      <c r="K88" s="200">
        <v>59.83</v>
      </c>
      <c r="L88" s="200">
        <v>0.23</v>
      </c>
      <c r="M88" s="200">
        <v>2.33</v>
      </c>
      <c r="N88" s="200">
        <v>0.93</v>
      </c>
      <c r="O88" s="200">
        <v>1.32</v>
      </c>
      <c r="P88" s="200">
        <v>0.8</v>
      </c>
      <c r="Q88" s="200">
        <v>0.18</v>
      </c>
      <c r="R88" s="200">
        <v>0.68</v>
      </c>
      <c r="S88" s="200">
        <v>0.42</v>
      </c>
      <c r="T88" s="200">
        <v>0</v>
      </c>
      <c r="U88" s="200">
        <v>2.27</v>
      </c>
      <c r="V88" s="200">
        <v>0.33</v>
      </c>
      <c r="W88" s="200">
        <v>0.74</v>
      </c>
      <c r="X88" s="200">
        <v>2.36</v>
      </c>
      <c r="Y88" s="200">
        <v>0</v>
      </c>
      <c r="Z88" s="200">
        <v>4.46</v>
      </c>
      <c r="AA88" s="200">
        <v>1.1599999999999999</v>
      </c>
      <c r="AB88" s="200">
        <v>0</v>
      </c>
      <c r="AC88" s="200">
        <v>0</v>
      </c>
      <c r="AD88" s="200">
        <v>24.92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17.649999999999999</v>
      </c>
      <c r="AL88" s="200">
        <v>0</v>
      </c>
      <c r="AM88" s="200">
        <v>0</v>
      </c>
      <c r="AN88" s="200">
        <v>0</v>
      </c>
      <c r="AO88" s="200">
        <v>260.7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6.09</v>
      </c>
      <c r="D89" s="200">
        <v>12.91</v>
      </c>
      <c r="E89" s="200">
        <v>0</v>
      </c>
      <c r="F89" s="200">
        <v>0</v>
      </c>
      <c r="G89" s="200">
        <v>24.33</v>
      </c>
      <c r="H89" s="200">
        <v>0</v>
      </c>
      <c r="I89" s="200">
        <v>0</v>
      </c>
      <c r="J89" s="200">
        <v>20.22</v>
      </c>
      <c r="K89" s="200">
        <v>19.37</v>
      </c>
      <c r="L89" s="200">
        <v>0.5</v>
      </c>
      <c r="M89" s="200">
        <v>2.33</v>
      </c>
      <c r="N89" s="200">
        <v>0.93</v>
      </c>
      <c r="O89" s="200">
        <v>1.32</v>
      </c>
      <c r="P89" s="200">
        <v>0.8</v>
      </c>
      <c r="Q89" s="200">
        <v>0.17</v>
      </c>
      <c r="R89" s="200">
        <v>0.68</v>
      </c>
      <c r="S89" s="200">
        <v>0.43</v>
      </c>
      <c r="T89" s="200">
        <v>0</v>
      </c>
      <c r="U89" s="200">
        <v>2.27</v>
      </c>
      <c r="V89" s="200">
        <v>0.33</v>
      </c>
      <c r="W89" s="200">
        <v>0.74</v>
      </c>
      <c r="X89" s="200">
        <v>2.36</v>
      </c>
      <c r="Y89" s="200">
        <v>0</v>
      </c>
      <c r="Z89" s="200">
        <v>4.46</v>
      </c>
      <c r="AA89" s="200">
        <v>1.45</v>
      </c>
      <c r="AB89" s="200">
        <v>0</v>
      </c>
      <c r="AC89" s="200">
        <v>0</v>
      </c>
      <c r="AD89" s="200">
        <v>24.92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15.85</v>
      </c>
      <c r="AL89" s="200">
        <v>0</v>
      </c>
      <c r="AM89" s="200">
        <v>0</v>
      </c>
      <c r="AN89" s="200">
        <v>0</v>
      </c>
      <c r="AO89" s="200">
        <v>260.7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6.09</v>
      </c>
      <c r="D90" s="200">
        <v>12.91</v>
      </c>
      <c r="E90" s="200">
        <v>0</v>
      </c>
      <c r="F90" s="200">
        <v>0</v>
      </c>
      <c r="G90" s="200">
        <v>24.33</v>
      </c>
      <c r="H90" s="200">
        <v>0</v>
      </c>
      <c r="I90" s="200">
        <v>0</v>
      </c>
      <c r="J90" s="200">
        <v>20.22</v>
      </c>
      <c r="K90" s="200">
        <v>19.37</v>
      </c>
      <c r="L90" s="200">
        <v>0.5</v>
      </c>
      <c r="M90" s="200">
        <v>2.33</v>
      </c>
      <c r="N90" s="200">
        <v>0.93</v>
      </c>
      <c r="O90" s="200">
        <v>1.32</v>
      </c>
      <c r="P90" s="200">
        <v>0.8</v>
      </c>
      <c r="Q90" s="200">
        <v>0.17</v>
      </c>
      <c r="R90" s="200">
        <v>0.68</v>
      </c>
      <c r="S90" s="200">
        <v>0.43</v>
      </c>
      <c r="T90" s="200">
        <v>0</v>
      </c>
      <c r="U90" s="200">
        <v>2.27</v>
      </c>
      <c r="V90" s="200">
        <v>0.33</v>
      </c>
      <c r="W90" s="200">
        <v>0.74</v>
      </c>
      <c r="X90" s="200">
        <v>2.36</v>
      </c>
      <c r="Y90" s="200">
        <v>0</v>
      </c>
      <c r="Z90" s="200">
        <v>4.46</v>
      </c>
      <c r="AA90" s="200">
        <v>1.45</v>
      </c>
      <c r="AB90" s="200">
        <v>0</v>
      </c>
      <c r="AC90" s="200">
        <v>0</v>
      </c>
      <c r="AD90" s="200">
        <v>24.92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15.85</v>
      </c>
      <c r="AL90" s="200">
        <v>0</v>
      </c>
      <c r="AM90" s="200">
        <v>0</v>
      </c>
      <c r="AN90" s="200">
        <v>0</v>
      </c>
      <c r="AO90" s="200">
        <v>260.7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6.09</v>
      </c>
      <c r="D91" s="200">
        <v>12.91</v>
      </c>
      <c r="E91" s="200">
        <v>0</v>
      </c>
      <c r="F91" s="200">
        <v>0</v>
      </c>
      <c r="G91" s="200">
        <v>24.33</v>
      </c>
      <c r="H91" s="200">
        <v>0</v>
      </c>
      <c r="I91" s="200">
        <v>0</v>
      </c>
      <c r="J91" s="200">
        <v>20.22</v>
      </c>
      <c r="K91" s="200">
        <v>19.37</v>
      </c>
      <c r="L91" s="200">
        <v>0.5</v>
      </c>
      <c r="M91" s="200">
        <v>2.33</v>
      </c>
      <c r="N91" s="200">
        <v>0.93</v>
      </c>
      <c r="O91" s="200">
        <v>1.32</v>
      </c>
      <c r="P91" s="200">
        <v>0.8</v>
      </c>
      <c r="Q91" s="200">
        <v>0.17</v>
      </c>
      <c r="R91" s="200">
        <v>0.68</v>
      </c>
      <c r="S91" s="200">
        <v>0.43</v>
      </c>
      <c r="T91" s="200">
        <v>0</v>
      </c>
      <c r="U91" s="200">
        <v>2.27</v>
      </c>
      <c r="V91" s="200">
        <v>0.33</v>
      </c>
      <c r="W91" s="200">
        <v>0.74</v>
      </c>
      <c r="X91" s="200">
        <v>2.36</v>
      </c>
      <c r="Y91" s="200">
        <v>0</v>
      </c>
      <c r="Z91" s="200">
        <v>4.46</v>
      </c>
      <c r="AA91" s="200">
        <v>1.45</v>
      </c>
      <c r="AB91" s="200">
        <v>0</v>
      </c>
      <c r="AC91" s="200">
        <v>0</v>
      </c>
      <c r="AD91" s="200">
        <v>24.92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15.85</v>
      </c>
      <c r="AL91" s="200">
        <v>0</v>
      </c>
      <c r="AM91" s="200">
        <v>0</v>
      </c>
      <c r="AN91" s="200">
        <v>0</v>
      </c>
      <c r="AO91" s="200">
        <v>260.7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6.09</v>
      </c>
      <c r="D92" s="200">
        <v>12.91</v>
      </c>
      <c r="E92" s="200">
        <v>0</v>
      </c>
      <c r="F92" s="200">
        <v>0</v>
      </c>
      <c r="G92" s="200">
        <v>24.33</v>
      </c>
      <c r="H92" s="200">
        <v>0</v>
      </c>
      <c r="I92" s="200">
        <v>0</v>
      </c>
      <c r="J92" s="200">
        <v>20.22</v>
      </c>
      <c r="K92" s="200">
        <v>19.37</v>
      </c>
      <c r="L92" s="200">
        <v>0.5</v>
      </c>
      <c r="M92" s="200">
        <v>2.33</v>
      </c>
      <c r="N92" s="200">
        <v>0.93</v>
      </c>
      <c r="O92" s="200">
        <v>1.32</v>
      </c>
      <c r="P92" s="200">
        <v>0.8</v>
      </c>
      <c r="Q92" s="200">
        <v>0.17</v>
      </c>
      <c r="R92" s="200">
        <v>0.68</v>
      </c>
      <c r="S92" s="200">
        <v>0.43</v>
      </c>
      <c r="T92" s="200">
        <v>0</v>
      </c>
      <c r="U92" s="200">
        <v>2.27</v>
      </c>
      <c r="V92" s="200">
        <v>0.33</v>
      </c>
      <c r="W92" s="200">
        <v>0.74</v>
      </c>
      <c r="X92" s="200">
        <v>2.36</v>
      </c>
      <c r="Y92" s="200">
        <v>0</v>
      </c>
      <c r="Z92" s="200">
        <v>4.46</v>
      </c>
      <c r="AA92" s="200">
        <v>1.45</v>
      </c>
      <c r="AB92" s="200">
        <v>0</v>
      </c>
      <c r="AC92" s="200">
        <v>0</v>
      </c>
      <c r="AD92" s="200">
        <v>24.92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15.85</v>
      </c>
      <c r="AL92" s="200">
        <v>0</v>
      </c>
      <c r="AM92" s="200">
        <v>0</v>
      </c>
      <c r="AN92" s="200">
        <v>0</v>
      </c>
      <c r="AO92" s="200">
        <v>260.7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6.09</v>
      </c>
      <c r="D93" s="200">
        <v>12.91</v>
      </c>
      <c r="E93" s="200">
        <v>0</v>
      </c>
      <c r="F93" s="200">
        <v>0</v>
      </c>
      <c r="G93" s="200">
        <v>24.33</v>
      </c>
      <c r="H93" s="200">
        <v>0</v>
      </c>
      <c r="I93" s="200">
        <v>0</v>
      </c>
      <c r="J93" s="200">
        <v>20.22</v>
      </c>
      <c r="K93" s="200">
        <v>19.37</v>
      </c>
      <c r="L93" s="200">
        <v>0.5</v>
      </c>
      <c r="M93" s="200">
        <v>2.33</v>
      </c>
      <c r="N93" s="200">
        <v>0.93</v>
      </c>
      <c r="O93" s="200">
        <v>1.32</v>
      </c>
      <c r="P93" s="200">
        <v>0.8</v>
      </c>
      <c r="Q93" s="200">
        <v>0.17</v>
      </c>
      <c r="R93" s="200">
        <v>0.68</v>
      </c>
      <c r="S93" s="200">
        <v>0.43</v>
      </c>
      <c r="T93" s="200">
        <v>0</v>
      </c>
      <c r="U93" s="200">
        <v>2.27</v>
      </c>
      <c r="V93" s="200">
        <v>0.33</v>
      </c>
      <c r="W93" s="200">
        <v>0.74</v>
      </c>
      <c r="X93" s="200">
        <v>2.36</v>
      </c>
      <c r="Y93" s="200">
        <v>0</v>
      </c>
      <c r="Z93" s="200">
        <v>4.46</v>
      </c>
      <c r="AA93" s="200">
        <v>1.45</v>
      </c>
      <c r="AB93" s="200">
        <v>0</v>
      </c>
      <c r="AC93" s="200">
        <v>0</v>
      </c>
      <c r="AD93" s="200">
        <v>24.92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15.85</v>
      </c>
      <c r="AL93" s="200">
        <v>0</v>
      </c>
      <c r="AM93" s="200">
        <v>0</v>
      </c>
      <c r="AN93" s="200">
        <v>0</v>
      </c>
      <c r="AO93" s="200">
        <v>260.7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6.09</v>
      </c>
      <c r="D94" s="200">
        <v>12.91</v>
      </c>
      <c r="E94" s="200">
        <v>0</v>
      </c>
      <c r="F94" s="200">
        <v>0</v>
      </c>
      <c r="G94" s="200">
        <v>24.33</v>
      </c>
      <c r="H94" s="200">
        <v>0</v>
      </c>
      <c r="I94" s="200">
        <v>0</v>
      </c>
      <c r="J94" s="200">
        <v>20.22</v>
      </c>
      <c r="K94" s="200">
        <v>19.37</v>
      </c>
      <c r="L94" s="200">
        <v>0.5</v>
      </c>
      <c r="M94" s="200">
        <v>2.33</v>
      </c>
      <c r="N94" s="200">
        <v>0.93</v>
      </c>
      <c r="O94" s="200">
        <v>1.32</v>
      </c>
      <c r="P94" s="200">
        <v>0.8</v>
      </c>
      <c r="Q94" s="200">
        <v>0.17</v>
      </c>
      <c r="R94" s="200">
        <v>0.68</v>
      </c>
      <c r="S94" s="200">
        <v>0.43</v>
      </c>
      <c r="T94" s="200">
        <v>0</v>
      </c>
      <c r="U94" s="200">
        <v>2.27</v>
      </c>
      <c r="V94" s="200">
        <v>0.33</v>
      </c>
      <c r="W94" s="200">
        <v>0.74</v>
      </c>
      <c r="X94" s="200">
        <v>2.36</v>
      </c>
      <c r="Y94" s="200">
        <v>0</v>
      </c>
      <c r="Z94" s="200">
        <v>4.46</v>
      </c>
      <c r="AA94" s="200">
        <v>1.45</v>
      </c>
      <c r="AB94" s="200">
        <v>0</v>
      </c>
      <c r="AC94" s="200">
        <v>0</v>
      </c>
      <c r="AD94" s="200">
        <v>24.92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15.85</v>
      </c>
      <c r="AL94" s="200">
        <v>0</v>
      </c>
      <c r="AM94" s="200">
        <v>0</v>
      </c>
      <c r="AN94" s="200">
        <v>0</v>
      </c>
      <c r="AO94" s="200">
        <v>260.7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6.09</v>
      </c>
      <c r="D95" s="200">
        <v>12.91</v>
      </c>
      <c r="E95" s="200">
        <v>0</v>
      </c>
      <c r="F95" s="200">
        <v>0</v>
      </c>
      <c r="G95" s="200">
        <v>24.33</v>
      </c>
      <c r="H95" s="200">
        <v>0</v>
      </c>
      <c r="I95" s="200">
        <v>0</v>
      </c>
      <c r="J95" s="200">
        <v>20.22</v>
      </c>
      <c r="K95" s="200">
        <v>77.180000000000007</v>
      </c>
      <c r="L95" s="200">
        <v>2.4300000000000002</v>
      </c>
      <c r="M95" s="200">
        <v>2.33</v>
      </c>
      <c r="N95" s="200">
        <v>0.93</v>
      </c>
      <c r="O95" s="200">
        <v>1.32</v>
      </c>
      <c r="P95" s="200">
        <v>0.8</v>
      </c>
      <c r="Q95" s="200">
        <v>1.9</v>
      </c>
      <c r="R95" s="200">
        <v>0.68</v>
      </c>
      <c r="S95" s="200">
        <v>4.83</v>
      </c>
      <c r="T95" s="200">
        <v>0</v>
      </c>
      <c r="U95" s="200">
        <v>2.27</v>
      </c>
      <c r="V95" s="200">
        <v>0.33</v>
      </c>
      <c r="W95" s="200">
        <v>0.74</v>
      </c>
      <c r="X95" s="200">
        <v>2.36</v>
      </c>
      <c r="Y95" s="200">
        <v>0</v>
      </c>
      <c r="Z95" s="200">
        <v>4.46</v>
      </c>
      <c r="AA95" s="200">
        <v>1.45</v>
      </c>
      <c r="AB95" s="200">
        <v>0</v>
      </c>
      <c r="AC95" s="200">
        <v>0</v>
      </c>
      <c r="AD95" s="200">
        <v>24.92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15.85</v>
      </c>
      <c r="AL95" s="200">
        <v>0</v>
      </c>
      <c r="AM95" s="200">
        <v>0</v>
      </c>
      <c r="AN95" s="200">
        <v>0</v>
      </c>
      <c r="AO95" s="200">
        <v>260.7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6.09</v>
      </c>
      <c r="D96" s="200">
        <v>12.91</v>
      </c>
      <c r="E96" s="200">
        <v>0</v>
      </c>
      <c r="F96" s="200">
        <v>0</v>
      </c>
      <c r="G96" s="200">
        <v>24.33</v>
      </c>
      <c r="H96" s="200">
        <v>0</v>
      </c>
      <c r="I96" s="200">
        <v>0</v>
      </c>
      <c r="J96" s="200">
        <v>20.22</v>
      </c>
      <c r="K96" s="200">
        <v>157.15</v>
      </c>
      <c r="L96" s="200">
        <v>2.4300000000000002</v>
      </c>
      <c r="M96" s="200">
        <v>2.33</v>
      </c>
      <c r="N96" s="200">
        <v>0.93</v>
      </c>
      <c r="O96" s="200">
        <v>1.32</v>
      </c>
      <c r="P96" s="200">
        <v>0.8</v>
      </c>
      <c r="Q96" s="200">
        <v>1.9</v>
      </c>
      <c r="R96" s="200">
        <v>0.68</v>
      </c>
      <c r="S96" s="200">
        <v>4.8499999999999996</v>
      </c>
      <c r="T96" s="200">
        <v>0</v>
      </c>
      <c r="U96" s="200">
        <v>2.27</v>
      </c>
      <c r="V96" s="200">
        <v>0.33</v>
      </c>
      <c r="W96" s="200">
        <v>0.74</v>
      </c>
      <c r="X96" s="200">
        <v>2.36</v>
      </c>
      <c r="Y96" s="200">
        <v>0</v>
      </c>
      <c r="Z96" s="200">
        <v>4.46</v>
      </c>
      <c r="AA96" s="200">
        <v>1.45</v>
      </c>
      <c r="AB96" s="200">
        <v>0</v>
      </c>
      <c r="AC96" s="200">
        <v>0</v>
      </c>
      <c r="AD96" s="200">
        <v>24.92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15.85</v>
      </c>
      <c r="AL96" s="200">
        <v>0</v>
      </c>
      <c r="AM96" s="200">
        <v>0</v>
      </c>
      <c r="AN96" s="200">
        <v>0</v>
      </c>
      <c r="AO96" s="200">
        <v>260.7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6.09</v>
      </c>
      <c r="D97" s="200">
        <v>12.91</v>
      </c>
      <c r="E97" s="200">
        <v>0</v>
      </c>
      <c r="F97" s="200">
        <v>0</v>
      </c>
      <c r="G97" s="200">
        <v>24.33</v>
      </c>
      <c r="H97" s="200">
        <v>0</v>
      </c>
      <c r="I97" s="200">
        <v>0</v>
      </c>
      <c r="J97" s="200">
        <v>20.22</v>
      </c>
      <c r="K97" s="200">
        <v>207.25</v>
      </c>
      <c r="L97" s="200">
        <v>2.4300000000000002</v>
      </c>
      <c r="M97" s="200">
        <v>2.33</v>
      </c>
      <c r="N97" s="200">
        <v>0.93</v>
      </c>
      <c r="O97" s="200">
        <v>1.32</v>
      </c>
      <c r="P97" s="200">
        <v>1.52</v>
      </c>
      <c r="Q97" s="200">
        <v>1.9</v>
      </c>
      <c r="R97" s="200">
        <v>0.68</v>
      </c>
      <c r="S97" s="200">
        <v>4.8499999999999996</v>
      </c>
      <c r="T97" s="200">
        <v>0</v>
      </c>
      <c r="U97" s="200">
        <v>2.27</v>
      </c>
      <c r="V97" s="200">
        <v>0.33</v>
      </c>
      <c r="W97" s="200">
        <v>0.74</v>
      </c>
      <c r="X97" s="200">
        <v>2.36</v>
      </c>
      <c r="Y97" s="200">
        <v>0</v>
      </c>
      <c r="Z97" s="200">
        <v>4.46</v>
      </c>
      <c r="AA97" s="200">
        <v>20.350000000000001</v>
      </c>
      <c r="AB97" s="200">
        <v>0</v>
      </c>
      <c r="AC97" s="200">
        <v>0</v>
      </c>
      <c r="AD97" s="200">
        <v>24.92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15.85</v>
      </c>
      <c r="AL97" s="200">
        <v>0</v>
      </c>
      <c r="AM97" s="200">
        <v>0</v>
      </c>
      <c r="AN97" s="200">
        <v>0</v>
      </c>
      <c r="AO97" s="200">
        <v>260.7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6.09</v>
      </c>
      <c r="D98" s="200">
        <v>12.91</v>
      </c>
      <c r="E98" s="200">
        <v>0</v>
      </c>
      <c r="F98" s="200">
        <v>0</v>
      </c>
      <c r="G98" s="200">
        <v>24.33</v>
      </c>
      <c r="H98" s="200">
        <v>0</v>
      </c>
      <c r="I98" s="200">
        <v>0</v>
      </c>
      <c r="J98" s="200">
        <v>20.22</v>
      </c>
      <c r="K98" s="200">
        <v>237.12</v>
      </c>
      <c r="L98" s="200">
        <v>2.4300000000000002</v>
      </c>
      <c r="M98" s="200">
        <v>2.33</v>
      </c>
      <c r="N98" s="200">
        <v>0.93</v>
      </c>
      <c r="O98" s="200">
        <v>1.32</v>
      </c>
      <c r="P98" s="200">
        <v>0.89</v>
      </c>
      <c r="Q98" s="200">
        <v>1.9</v>
      </c>
      <c r="R98" s="200">
        <v>8.98</v>
      </c>
      <c r="S98" s="200">
        <v>4.8499999999999996</v>
      </c>
      <c r="T98" s="200">
        <v>0</v>
      </c>
      <c r="U98" s="200">
        <v>2.27</v>
      </c>
      <c r="V98" s="200">
        <v>0.33</v>
      </c>
      <c r="W98" s="200">
        <v>0.74</v>
      </c>
      <c r="X98" s="200">
        <v>2.36</v>
      </c>
      <c r="Y98" s="200">
        <v>0</v>
      </c>
      <c r="Z98" s="200">
        <v>4.46</v>
      </c>
      <c r="AA98" s="200">
        <v>25.17</v>
      </c>
      <c r="AB98" s="200">
        <v>0</v>
      </c>
      <c r="AC98" s="200">
        <v>0</v>
      </c>
      <c r="AD98" s="200">
        <v>24.92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15.85</v>
      </c>
      <c r="AL98" s="200">
        <v>0</v>
      </c>
      <c r="AM98" s="200">
        <v>0</v>
      </c>
      <c r="AN98" s="200">
        <v>0</v>
      </c>
      <c r="AO98" s="200">
        <v>260.7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0.14687999999999987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0.58391999999999922</v>
      </c>
      <c r="H99">
        <f t="shared" si="0"/>
        <v>0</v>
      </c>
      <c r="I99">
        <f t="shared" si="0"/>
        <v>0</v>
      </c>
      <c r="J99">
        <f t="shared" si="0"/>
        <v>0.37154250000000039</v>
      </c>
      <c r="K99">
        <f t="shared" si="0"/>
        <v>2.9925150000000018</v>
      </c>
      <c r="L99">
        <f t="shared" si="0"/>
        <v>2.8460000000000034E-2</v>
      </c>
      <c r="M99">
        <f t="shared" si="0"/>
        <v>5.5920000000000109E-2</v>
      </c>
      <c r="N99">
        <f t="shared" si="0"/>
        <v>3.2020000000000097E-2</v>
      </c>
      <c r="O99">
        <f t="shared" si="0"/>
        <v>3.1682499999999926E-2</v>
      </c>
      <c r="P99">
        <f t="shared" si="0"/>
        <v>2.0125000000000014E-2</v>
      </c>
      <c r="Q99">
        <f t="shared" si="0"/>
        <v>2.1517500000000044E-2</v>
      </c>
      <c r="R99">
        <f t="shared" si="0"/>
        <v>8.8840000000000127E-2</v>
      </c>
      <c r="S99">
        <f t="shared" si="0"/>
        <v>5.4677499999999969E-2</v>
      </c>
      <c r="T99">
        <f t="shared" si="0"/>
        <v>0</v>
      </c>
      <c r="U99">
        <f t="shared" si="0"/>
        <v>5.4480000000000084E-2</v>
      </c>
      <c r="V99">
        <f t="shared" si="0"/>
        <v>2.767499999999997E-2</v>
      </c>
      <c r="W99">
        <f t="shared" si="0"/>
        <v>6.2960000000000169E-2</v>
      </c>
      <c r="X99">
        <f t="shared" si="0"/>
        <v>0.17930250000000028</v>
      </c>
      <c r="Y99">
        <f t="shared" si="0"/>
        <v>0</v>
      </c>
      <c r="Z99">
        <f t="shared" si="0"/>
        <v>0.41460250000000071</v>
      </c>
      <c r="AA99">
        <f t="shared" si="0"/>
        <v>0.25291000000000058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0.30835999999999958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8.015485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3.52</v>
      </c>
      <c r="D3" s="200">
        <v>7.47</v>
      </c>
      <c r="E3" s="200">
        <v>0</v>
      </c>
      <c r="F3" s="200">
        <v>0</v>
      </c>
      <c r="G3" s="200">
        <v>14.07</v>
      </c>
      <c r="H3" s="200">
        <v>0</v>
      </c>
      <c r="I3" s="200">
        <v>0</v>
      </c>
      <c r="J3" s="200">
        <v>11.69</v>
      </c>
      <c r="K3" s="200">
        <v>77.53</v>
      </c>
      <c r="L3" s="200">
        <v>20.37</v>
      </c>
      <c r="M3" s="200">
        <v>0</v>
      </c>
      <c r="N3" s="200">
        <v>1.1100000000000001</v>
      </c>
      <c r="O3" s="200">
        <v>0.91</v>
      </c>
      <c r="P3" s="200">
        <v>2.27</v>
      </c>
      <c r="Q3" s="200">
        <v>0.84</v>
      </c>
      <c r="R3" s="200">
        <v>4.99</v>
      </c>
      <c r="S3" s="200">
        <v>2.85</v>
      </c>
      <c r="T3" s="200">
        <v>0</v>
      </c>
      <c r="U3" s="200">
        <v>12.08</v>
      </c>
      <c r="V3" s="200">
        <v>0.19</v>
      </c>
      <c r="W3" s="200">
        <v>0.43</v>
      </c>
      <c r="X3" s="200">
        <v>1.37</v>
      </c>
      <c r="Y3" s="200">
        <v>0</v>
      </c>
      <c r="Z3" s="200">
        <v>2.58</v>
      </c>
      <c r="AA3" s="200">
        <v>11.35</v>
      </c>
      <c r="AB3" s="200">
        <v>0</v>
      </c>
      <c r="AC3" s="200">
        <v>0</v>
      </c>
      <c r="AD3" s="200">
        <v>13.64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222.75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3.52</v>
      </c>
      <c r="D4" s="200">
        <v>7.47</v>
      </c>
      <c r="E4" s="200">
        <v>0</v>
      </c>
      <c r="F4" s="200">
        <v>0</v>
      </c>
      <c r="G4" s="200">
        <v>14.07</v>
      </c>
      <c r="H4" s="200">
        <v>0</v>
      </c>
      <c r="I4" s="200">
        <v>0</v>
      </c>
      <c r="J4" s="200">
        <v>11.69</v>
      </c>
      <c r="K4" s="200">
        <v>77.53</v>
      </c>
      <c r="L4" s="200">
        <v>20.37</v>
      </c>
      <c r="M4" s="200">
        <v>0</v>
      </c>
      <c r="N4" s="200">
        <v>1.1100000000000001</v>
      </c>
      <c r="O4" s="200">
        <v>0.9</v>
      </c>
      <c r="P4" s="200">
        <v>2.27</v>
      </c>
      <c r="Q4" s="200">
        <v>0.84</v>
      </c>
      <c r="R4" s="200">
        <v>4.99</v>
      </c>
      <c r="S4" s="200">
        <v>2.85</v>
      </c>
      <c r="T4" s="200">
        <v>0</v>
      </c>
      <c r="U4" s="200">
        <v>12.08</v>
      </c>
      <c r="V4" s="200">
        <v>0.19</v>
      </c>
      <c r="W4" s="200">
        <v>0.43</v>
      </c>
      <c r="X4" s="200">
        <v>1.37</v>
      </c>
      <c r="Y4" s="200">
        <v>0</v>
      </c>
      <c r="Z4" s="200">
        <v>2.58</v>
      </c>
      <c r="AA4" s="200">
        <v>11.35</v>
      </c>
      <c r="AB4" s="200">
        <v>0</v>
      </c>
      <c r="AC4" s="200">
        <v>0</v>
      </c>
      <c r="AD4" s="200">
        <v>13.64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222.75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3.52</v>
      </c>
      <c r="D5" s="200">
        <v>7.47</v>
      </c>
      <c r="E5" s="200">
        <v>0</v>
      </c>
      <c r="F5" s="200">
        <v>0</v>
      </c>
      <c r="G5" s="200">
        <v>14.07</v>
      </c>
      <c r="H5" s="200">
        <v>0</v>
      </c>
      <c r="I5" s="200">
        <v>0</v>
      </c>
      <c r="J5" s="200">
        <v>11.69</v>
      </c>
      <c r="K5" s="200">
        <v>77.53</v>
      </c>
      <c r="L5" s="200">
        <v>20.37</v>
      </c>
      <c r="M5" s="200">
        <v>0</v>
      </c>
      <c r="N5" s="200">
        <v>1.1100000000000001</v>
      </c>
      <c r="O5" s="200">
        <v>0.9</v>
      </c>
      <c r="P5" s="200">
        <v>2.27</v>
      </c>
      <c r="Q5" s="200">
        <v>0.84</v>
      </c>
      <c r="R5" s="200">
        <v>0.39</v>
      </c>
      <c r="S5" s="200">
        <v>2.85</v>
      </c>
      <c r="T5" s="200">
        <v>0</v>
      </c>
      <c r="U5" s="200">
        <v>12.08</v>
      </c>
      <c r="V5" s="200">
        <v>0.19</v>
      </c>
      <c r="W5" s="200">
        <v>0.43</v>
      </c>
      <c r="X5" s="200">
        <v>1.37</v>
      </c>
      <c r="Y5" s="200">
        <v>0</v>
      </c>
      <c r="Z5" s="200">
        <v>2.58</v>
      </c>
      <c r="AA5" s="200">
        <v>11.35</v>
      </c>
      <c r="AB5" s="200">
        <v>0</v>
      </c>
      <c r="AC5" s="200">
        <v>0</v>
      </c>
      <c r="AD5" s="200">
        <v>13.64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222.75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3.52</v>
      </c>
      <c r="D6" s="200">
        <v>7.47</v>
      </c>
      <c r="E6" s="200">
        <v>0</v>
      </c>
      <c r="F6" s="200">
        <v>0</v>
      </c>
      <c r="G6" s="200">
        <v>14.07</v>
      </c>
      <c r="H6" s="200">
        <v>0</v>
      </c>
      <c r="I6" s="200">
        <v>0</v>
      </c>
      <c r="J6" s="200">
        <v>11.69</v>
      </c>
      <c r="K6" s="200">
        <v>77.53</v>
      </c>
      <c r="L6" s="200">
        <v>20.37</v>
      </c>
      <c r="M6" s="200">
        <v>0</v>
      </c>
      <c r="N6" s="200">
        <v>1.1100000000000001</v>
      </c>
      <c r="O6" s="200">
        <v>0.9</v>
      </c>
      <c r="P6" s="200">
        <v>2.27</v>
      </c>
      <c r="Q6" s="200">
        <v>0.84</v>
      </c>
      <c r="R6" s="200">
        <v>0.39</v>
      </c>
      <c r="S6" s="200">
        <v>2.85</v>
      </c>
      <c r="T6" s="200">
        <v>0</v>
      </c>
      <c r="U6" s="200">
        <v>12.08</v>
      </c>
      <c r="V6" s="200">
        <v>0.19</v>
      </c>
      <c r="W6" s="200">
        <v>0.43</v>
      </c>
      <c r="X6" s="200">
        <v>1.37</v>
      </c>
      <c r="Y6" s="200">
        <v>0</v>
      </c>
      <c r="Z6" s="200">
        <v>2.58</v>
      </c>
      <c r="AA6" s="200">
        <v>11.35</v>
      </c>
      <c r="AB6" s="200">
        <v>0</v>
      </c>
      <c r="AC6" s="200">
        <v>0</v>
      </c>
      <c r="AD6" s="200">
        <v>13.64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222.75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3.52</v>
      </c>
      <c r="D7" s="200">
        <v>7.47</v>
      </c>
      <c r="E7" s="200">
        <v>0</v>
      </c>
      <c r="F7" s="200">
        <v>0</v>
      </c>
      <c r="G7" s="200">
        <v>14.07</v>
      </c>
      <c r="H7" s="200">
        <v>0</v>
      </c>
      <c r="I7" s="200">
        <v>0</v>
      </c>
      <c r="J7" s="200">
        <v>11.69</v>
      </c>
      <c r="K7" s="200">
        <v>77.53</v>
      </c>
      <c r="L7" s="200">
        <v>20.37</v>
      </c>
      <c r="M7" s="200">
        <v>0</v>
      </c>
      <c r="N7" s="200">
        <v>1.1100000000000001</v>
      </c>
      <c r="O7" s="200">
        <v>0.9</v>
      </c>
      <c r="P7" s="200">
        <v>2.27</v>
      </c>
      <c r="Q7" s="200">
        <v>0.84</v>
      </c>
      <c r="R7" s="200">
        <v>0.39</v>
      </c>
      <c r="S7" s="200">
        <v>2.84</v>
      </c>
      <c r="T7" s="200">
        <v>0</v>
      </c>
      <c r="U7" s="200">
        <v>12.08</v>
      </c>
      <c r="V7" s="200">
        <v>0.19</v>
      </c>
      <c r="W7" s="200">
        <v>0.43</v>
      </c>
      <c r="X7" s="200">
        <v>1.37</v>
      </c>
      <c r="Y7" s="200">
        <v>0</v>
      </c>
      <c r="Z7" s="200">
        <v>2.58</v>
      </c>
      <c r="AA7" s="200">
        <v>11.35</v>
      </c>
      <c r="AB7" s="200">
        <v>0</v>
      </c>
      <c r="AC7" s="200">
        <v>0</v>
      </c>
      <c r="AD7" s="200">
        <v>13.64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222.75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3.52</v>
      </c>
      <c r="D8" s="200">
        <v>7.47</v>
      </c>
      <c r="E8" s="200">
        <v>0</v>
      </c>
      <c r="F8" s="200">
        <v>0</v>
      </c>
      <c r="G8" s="200">
        <v>14.07</v>
      </c>
      <c r="H8" s="200">
        <v>0</v>
      </c>
      <c r="I8" s="200">
        <v>0</v>
      </c>
      <c r="J8" s="200">
        <v>11.69</v>
      </c>
      <c r="K8" s="200">
        <v>77.53</v>
      </c>
      <c r="L8" s="200">
        <v>20.37</v>
      </c>
      <c r="M8" s="200">
        <v>0</v>
      </c>
      <c r="N8" s="200">
        <v>1.1100000000000001</v>
      </c>
      <c r="O8" s="200">
        <v>0.9</v>
      </c>
      <c r="P8" s="200">
        <v>2.27</v>
      </c>
      <c r="Q8" s="200">
        <v>0.84</v>
      </c>
      <c r="R8" s="200">
        <v>4.99</v>
      </c>
      <c r="S8" s="200">
        <v>2.84</v>
      </c>
      <c r="T8" s="200">
        <v>0</v>
      </c>
      <c r="U8" s="200">
        <v>12.08</v>
      </c>
      <c r="V8" s="200">
        <v>0.19</v>
      </c>
      <c r="W8" s="200">
        <v>0.43</v>
      </c>
      <c r="X8" s="200">
        <v>1.37</v>
      </c>
      <c r="Y8" s="200">
        <v>0</v>
      </c>
      <c r="Z8" s="200">
        <v>2.58</v>
      </c>
      <c r="AA8" s="200">
        <v>11.35</v>
      </c>
      <c r="AB8" s="200">
        <v>0</v>
      </c>
      <c r="AC8" s="200">
        <v>0</v>
      </c>
      <c r="AD8" s="200">
        <v>13.64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222.75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3.52</v>
      </c>
      <c r="D9" s="200">
        <v>7.47</v>
      </c>
      <c r="E9" s="200">
        <v>0</v>
      </c>
      <c r="F9" s="200">
        <v>0</v>
      </c>
      <c r="G9" s="200">
        <v>14.07</v>
      </c>
      <c r="H9" s="200">
        <v>0</v>
      </c>
      <c r="I9" s="200">
        <v>0</v>
      </c>
      <c r="J9" s="200">
        <v>11.69</v>
      </c>
      <c r="K9" s="200">
        <v>77.53</v>
      </c>
      <c r="L9" s="200">
        <v>20.37</v>
      </c>
      <c r="M9" s="200">
        <v>0</v>
      </c>
      <c r="N9" s="200">
        <v>1.1100000000000001</v>
      </c>
      <c r="O9" s="200">
        <v>0.9</v>
      </c>
      <c r="P9" s="200">
        <v>2.27</v>
      </c>
      <c r="Q9" s="200">
        <v>0.84</v>
      </c>
      <c r="R9" s="200">
        <v>4.99</v>
      </c>
      <c r="S9" s="200">
        <v>2.84</v>
      </c>
      <c r="T9" s="200">
        <v>0</v>
      </c>
      <c r="U9" s="200">
        <v>12.08</v>
      </c>
      <c r="V9" s="200">
        <v>0.19</v>
      </c>
      <c r="W9" s="200">
        <v>0.43</v>
      </c>
      <c r="X9" s="200">
        <v>1.37</v>
      </c>
      <c r="Y9" s="200">
        <v>0</v>
      </c>
      <c r="Z9" s="200">
        <v>2.58</v>
      </c>
      <c r="AA9" s="200">
        <v>11.35</v>
      </c>
      <c r="AB9" s="200">
        <v>0</v>
      </c>
      <c r="AC9" s="200">
        <v>0</v>
      </c>
      <c r="AD9" s="200">
        <v>13.64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222.75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3.52</v>
      </c>
      <c r="D10" s="200">
        <v>7.47</v>
      </c>
      <c r="E10" s="200">
        <v>0</v>
      </c>
      <c r="F10" s="200">
        <v>0</v>
      </c>
      <c r="G10" s="200">
        <v>14.07</v>
      </c>
      <c r="H10" s="200">
        <v>0</v>
      </c>
      <c r="I10" s="200">
        <v>0</v>
      </c>
      <c r="J10" s="200">
        <v>11.69</v>
      </c>
      <c r="K10" s="200">
        <v>77.53</v>
      </c>
      <c r="L10" s="200">
        <v>20.37</v>
      </c>
      <c r="M10" s="200">
        <v>0</v>
      </c>
      <c r="N10" s="200">
        <v>1.1100000000000001</v>
      </c>
      <c r="O10" s="200">
        <v>0.9</v>
      </c>
      <c r="P10" s="200">
        <v>2.27</v>
      </c>
      <c r="Q10" s="200">
        <v>0.84</v>
      </c>
      <c r="R10" s="200">
        <v>4.99</v>
      </c>
      <c r="S10" s="200">
        <v>2.84</v>
      </c>
      <c r="T10" s="200">
        <v>0</v>
      </c>
      <c r="U10" s="200">
        <v>12.08</v>
      </c>
      <c r="V10" s="200">
        <v>0.19</v>
      </c>
      <c r="W10" s="200">
        <v>0.43</v>
      </c>
      <c r="X10" s="200">
        <v>1.37</v>
      </c>
      <c r="Y10" s="200">
        <v>0</v>
      </c>
      <c r="Z10" s="200">
        <v>2.58</v>
      </c>
      <c r="AA10" s="200">
        <v>11.35</v>
      </c>
      <c r="AB10" s="200">
        <v>0</v>
      </c>
      <c r="AC10" s="200">
        <v>0</v>
      </c>
      <c r="AD10" s="200">
        <v>13.64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222.75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3.52</v>
      </c>
      <c r="D11" s="200">
        <v>7.47</v>
      </c>
      <c r="E11" s="200">
        <v>0</v>
      </c>
      <c r="F11" s="200">
        <v>0</v>
      </c>
      <c r="G11" s="200">
        <v>14.07</v>
      </c>
      <c r="H11" s="200">
        <v>0</v>
      </c>
      <c r="I11" s="200">
        <v>0</v>
      </c>
      <c r="J11" s="200">
        <v>11.69</v>
      </c>
      <c r="K11" s="200">
        <v>77.53</v>
      </c>
      <c r="L11" s="200">
        <v>20.37</v>
      </c>
      <c r="M11" s="200">
        <v>0</v>
      </c>
      <c r="N11" s="200">
        <v>1.1100000000000001</v>
      </c>
      <c r="O11" s="200">
        <v>0.9</v>
      </c>
      <c r="P11" s="200">
        <v>2.27</v>
      </c>
      <c r="Q11" s="200">
        <v>0.84</v>
      </c>
      <c r="R11" s="200">
        <v>4.99</v>
      </c>
      <c r="S11" s="200">
        <v>2.84</v>
      </c>
      <c r="T11" s="200">
        <v>0</v>
      </c>
      <c r="U11" s="200">
        <v>12.08</v>
      </c>
      <c r="V11" s="200">
        <v>0.19</v>
      </c>
      <c r="W11" s="200">
        <v>0.43</v>
      </c>
      <c r="X11" s="200">
        <v>1.37</v>
      </c>
      <c r="Y11" s="200">
        <v>0</v>
      </c>
      <c r="Z11" s="200">
        <v>2.58</v>
      </c>
      <c r="AA11" s="200">
        <v>11.35</v>
      </c>
      <c r="AB11" s="200">
        <v>0</v>
      </c>
      <c r="AC11" s="200">
        <v>0</v>
      </c>
      <c r="AD11" s="200">
        <v>13.64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222.75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3.52</v>
      </c>
      <c r="D12" s="200">
        <v>7.47</v>
      </c>
      <c r="E12" s="200">
        <v>0</v>
      </c>
      <c r="F12" s="200">
        <v>0</v>
      </c>
      <c r="G12" s="200">
        <v>14.07</v>
      </c>
      <c r="H12" s="200">
        <v>0</v>
      </c>
      <c r="I12" s="200">
        <v>0</v>
      </c>
      <c r="J12" s="200">
        <v>11.69</v>
      </c>
      <c r="K12" s="200">
        <v>77.53</v>
      </c>
      <c r="L12" s="200">
        <v>20.37</v>
      </c>
      <c r="M12" s="200">
        <v>0</v>
      </c>
      <c r="N12" s="200">
        <v>1.1100000000000001</v>
      </c>
      <c r="O12" s="200">
        <v>0.9</v>
      </c>
      <c r="P12" s="200">
        <v>2.27</v>
      </c>
      <c r="Q12" s="200">
        <v>0.84</v>
      </c>
      <c r="R12" s="200">
        <v>4.99</v>
      </c>
      <c r="S12" s="200">
        <v>2.84</v>
      </c>
      <c r="T12" s="200">
        <v>0</v>
      </c>
      <c r="U12" s="200">
        <v>12.08</v>
      </c>
      <c r="V12" s="200">
        <v>0.19</v>
      </c>
      <c r="W12" s="200">
        <v>0.43</v>
      </c>
      <c r="X12" s="200">
        <v>1.37</v>
      </c>
      <c r="Y12" s="200">
        <v>0</v>
      </c>
      <c r="Z12" s="200">
        <v>2.58</v>
      </c>
      <c r="AA12" s="200">
        <v>11.35</v>
      </c>
      <c r="AB12" s="200">
        <v>0</v>
      </c>
      <c r="AC12" s="200">
        <v>0</v>
      </c>
      <c r="AD12" s="200">
        <v>13.64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222.75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3.52</v>
      </c>
      <c r="D13" s="200">
        <v>7.47</v>
      </c>
      <c r="E13" s="200">
        <v>0</v>
      </c>
      <c r="F13" s="200">
        <v>0</v>
      </c>
      <c r="G13" s="200">
        <v>14.07</v>
      </c>
      <c r="H13" s="200">
        <v>0</v>
      </c>
      <c r="I13" s="200">
        <v>0</v>
      </c>
      <c r="J13" s="200">
        <v>11.69</v>
      </c>
      <c r="K13" s="200">
        <v>77.53</v>
      </c>
      <c r="L13" s="200">
        <v>20.37</v>
      </c>
      <c r="M13" s="200">
        <v>0</v>
      </c>
      <c r="N13" s="200">
        <v>1.1100000000000001</v>
      </c>
      <c r="O13" s="200">
        <v>0.9</v>
      </c>
      <c r="P13" s="200">
        <v>2.27</v>
      </c>
      <c r="Q13" s="200">
        <v>0.84</v>
      </c>
      <c r="R13" s="200">
        <v>4.99</v>
      </c>
      <c r="S13" s="200">
        <v>2.84</v>
      </c>
      <c r="T13" s="200">
        <v>0</v>
      </c>
      <c r="U13" s="200">
        <v>12.08</v>
      </c>
      <c r="V13" s="200">
        <v>0.19</v>
      </c>
      <c r="W13" s="200">
        <v>0.43</v>
      </c>
      <c r="X13" s="200">
        <v>1.37</v>
      </c>
      <c r="Y13" s="200">
        <v>0</v>
      </c>
      <c r="Z13" s="200">
        <v>2.58</v>
      </c>
      <c r="AA13" s="200">
        <v>11.35</v>
      </c>
      <c r="AB13" s="200">
        <v>0</v>
      </c>
      <c r="AC13" s="200">
        <v>0</v>
      </c>
      <c r="AD13" s="200">
        <v>13.64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222.75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3.52</v>
      </c>
      <c r="D14" s="200">
        <v>7.47</v>
      </c>
      <c r="E14" s="200">
        <v>0</v>
      </c>
      <c r="F14" s="200">
        <v>0</v>
      </c>
      <c r="G14" s="200">
        <v>14.07</v>
      </c>
      <c r="H14" s="200">
        <v>0</v>
      </c>
      <c r="I14" s="200">
        <v>0</v>
      </c>
      <c r="J14" s="200">
        <v>11.69</v>
      </c>
      <c r="K14" s="200">
        <v>77.53</v>
      </c>
      <c r="L14" s="200">
        <v>20.37</v>
      </c>
      <c r="M14" s="200">
        <v>0</v>
      </c>
      <c r="N14" s="200">
        <v>1.1100000000000001</v>
      </c>
      <c r="O14" s="200">
        <v>0.9</v>
      </c>
      <c r="P14" s="200">
        <v>2.27</v>
      </c>
      <c r="Q14" s="200">
        <v>0.84</v>
      </c>
      <c r="R14" s="200">
        <v>4.99</v>
      </c>
      <c r="S14" s="200">
        <v>2.84</v>
      </c>
      <c r="T14" s="200">
        <v>0</v>
      </c>
      <c r="U14" s="200">
        <v>12.08</v>
      </c>
      <c r="V14" s="200">
        <v>0.19</v>
      </c>
      <c r="W14" s="200">
        <v>0.43</v>
      </c>
      <c r="X14" s="200">
        <v>1.37</v>
      </c>
      <c r="Y14" s="200">
        <v>0</v>
      </c>
      <c r="Z14" s="200">
        <v>2.58</v>
      </c>
      <c r="AA14" s="200">
        <v>11.35</v>
      </c>
      <c r="AB14" s="200">
        <v>0</v>
      </c>
      <c r="AC14" s="200">
        <v>0</v>
      </c>
      <c r="AD14" s="200">
        <v>13.64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222.75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3.52</v>
      </c>
      <c r="D15" s="200">
        <v>7.47</v>
      </c>
      <c r="E15" s="200">
        <v>0</v>
      </c>
      <c r="F15" s="200">
        <v>0</v>
      </c>
      <c r="G15" s="200">
        <v>14.07</v>
      </c>
      <c r="H15" s="200">
        <v>0</v>
      </c>
      <c r="I15" s="200">
        <v>0</v>
      </c>
      <c r="J15" s="200">
        <v>11.69</v>
      </c>
      <c r="K15" s="200">
        <v>77.53</v>
      </c>
      <c r="L15" s="200">
        <v>20.37</v>
      </c>
      <c r="M15" s="200">
        <v>0</v>
      </c>
      <c r="N15" s="200">
        <v>1.1100000000000001</v>
      </c>
      <c r="O15" s="200">
        <v>0.9</v>
      </c>
      <c r="P15" s="200">
        <v>2.27</v>
      </c>
      <c r="Q15" s="200">
        <v>0.84</v>
      </c>
      <c r="R15" s="200">
        <v>4.99</v>
      </c>
      <c r="S15" s="200">
        <v>2.84</v>
      </c>
      <c r="T15" s="200">
        <v>0</v>
      </c>
      <c r="U15" s="200">
        <v>12.08</v>
      </c>
      <c r="V15" s="200">
        <v>0.19</v>
      </c>
      <c r="W15" s="200">
        <v>0.43</v>
      </c>
      <c r="X15" s="200">
        <v>1.37</v>
      </c>
      <c r="Y15" s="200">
        <v>0</v>
      </c>
      <c r="Z15" s="200">
        <v>2.58</v>
      </c>
      <c r="AA15" s="200">
        <v>11.35</v>
      </c>
      <c r="AB15" s="200">
        <v>0</v>
      </c>
      <c r="AC15" s="200">
        <v>0</v>
      </c>
      <c r="AD15" s="200">
        <v>13.64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222.75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3.52</v>
      </c>
      <c r="D16" s="200">
        <v>7.47</v>
      </c>
      <c r="E16" s="200">
        <v>0</v>
      </c>
      <c r="F16" s="200">
        <v>0</v>
      </c>
      <c r="G16" s="200">
        <v>14.07</v>
      </c>
      <c r="H16" s="200">
        <v>0</v>
      </c>
      <c r="I16" s="200">
        <v>0</v>
      </c>
      <c r="J16" s="200">
        <v>11.69</v>
      </c>
      <c r="K16" s="200">
        <v>77.53</v>
      </c>
      <c r="L16" s="200">
        <v>20.37</v>
      </c>
      <c r="M16" s="200">
        <v>0</v>
      </c>
      <c r="N16" s="200">
        <v>1.1100000000000001</v>
      </c>
      <c r="O16" s="200">
        <v>0.9</v>
      </c>
      <c r="P16" s="200">
        <v>2.27</v>
      </c>
      <c r="Q16" s="200">
        <v>0.84</v>
      </c>
      <c r="R16" s="200">
        <v>4.99</v>
      </c>
      <c r="S16" s="200">
        <v>2.84</v>
      </c>
      <c r="T16" s="200">
        <v>0</v>
      </c>
      <c r="U16" s="200">
        <v>12.08</v>
      </c>
      <c r="V16" s="200">
        <v>0.19</v>
      </c>
      <c r="W16" s="200">
        <v>0.43</v>
      </c>
      <c r="X16" s="200">
        <v>1.37</v>
      </c>
      <c r="Y16" s="200">
        <v>0</v>
      </c>
      <c r="Z16" s="200">
        <v>2.58</v>
      </c>
      <c r="AA16" s="200">
        <v>11.35</v>
      </c>
      <c r="AB16" s="200">
        <v>0</v>
      </c>
      <c r="AC16" s="200">
        <v>0</v>
      </c>
      <c r="AD16" s="200">
        <v>13.64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222.75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3.52</v>
      </c>
      <c r="D17" s="200">
        <v>7.47</v>
      </c>
      <c r="E17" s="200">
        <v>0</v>
      </c>
      <c r="F17" s="200">
        <v>0</v>
      </c>
      <c r="G17" s="200">
        <v>14.07</v>
      </c>
      <c r="H17" s="200">
        <v>0</v>
      </c>
      <c r="I17" s="200">
        <v>0</v>
      </c>
      <c r="J17" s="200">
        <v>11.69</v>
      </c>
      <c r="K17" s="200">
        <v>77.53</v>
      </c>
      <c r="L17" s="200">
        <v>20.37</v>
      </c>
      <c r="M17" s="200">
        <v>0</v>
      </c>
      <c r="N17" s="200">
        <v>1.1100000000000001</v>
      </c>
      <c r="O17" s="200">
        <v>0.9</v>
      </c>
      <c r="P17" s="200">
        <v>2.27</v>
      </c>
      <c r="Q17" s="200">
        <v>0.84</v>
      </c>
      <c r="R17" s="200">
        <v>4.99</v>
      </c>
      <c r="S17" s="200">
        <v>2.84</v>
      </c>
      <c r="T17" s="200">
        <v>0</v>
      </c>
      <c r="U17" s="200">
        <v>12.08</v>
      </c>
      <c r="V17" s="200">
        <v>0.19</v>
      </c>
      <c r="W17" s="200">
        <v>0.43</v>
      </c>
      <c r="X17" s="200">
        <v>1.37</v>
      </c>
      <c r="Y17" s="200">
        <v>0</v>
      </c>
      <c r="Z17" s="200">
        <v>2.58</v>
      </c>
      <c r="AA17" s="200">
        <v>11.35</v>
      </c>
      <c r="AB17" s="200">
        <v>0</v>
      </c>
      <c r="AC17" s="200">
        <v>0</v>
      </c>
      <c r="AD17" s="200">
        <v>13.64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222.75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3.52</v>
      </c>
      <c r="D18" s="200">
        <v>7.47</v>
      </c>
      <c r="E18" s="200">
        <v>0</v>
      </c>
      <c r="F18" s="200">
        <v>0</v>
      </c>
      <c r="G18" s="200">
        <v>14.07</v>
      </c>
      <c r="H18" s="200">
        <v>0</v>
      </c>
      <c r="I18" s="200">
        <v>0</v>
      </c>
      <c r="J18" s="200">
        <v>11.69</v>
      </c>
      <c r="K18" s="200">
        <v>77.53</v>
      </c>
      <c r="L18" s="200">
        <v>20.37</v>
      </c>
      <c r="M18" s="200">
        <v>0</v>
      </c>
      <c r="N18" s="200">
        <v>1.1100000000000001</v>
      </c>
      <c r="O18" s="200">
        <v>0.9</v>
      </c>
      <c r="P18" s="200">
        <v>2.27</v>
      </c>
      <c r="Q18" s="200">
        <v>0.84</v>
      </c>
      <c r="R18" s="200">
        <v>4.99</v>
      </c>
      <c r="S18" s="200">
        <v>2.84</v>
      </c>
      <c r="T18" s="200">
        <v>0</v>
      </c>
      <c r="U18" s="200">
        <v>12.08</v>
      </c>
      <c r="V18" s="200">
        <v>0.19</v>
      </c>
      <c r="W18" s="200">
        <v>0.43</v>
      </c>
      <c r="X18" s="200">
        <v>1.37</v>
      </c>
      <c r="Y18" s="200">
        <v>0</v>
      </c>
      <c r="Z18" s="200">
        <v>2.58</v>
      </c>
      <c r="AA18" s="200">
        <v>11.35</v>
      </c>
      <c r="AB18" s="200">
        <v>0</v>
      </c>
      <c r="AC18" s="200">
        <v>0</v>
      </c>
      <c r="AD18" s="200">
        <v>13.64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222.75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3.52</v>
      </c>
      <c r="D19" s="200">
        <v>7.47</v>
      </c>
      <c r="E19" s="200">
        <v>0</v>
      </c>
      <c r="F19" s="200">
        <v>0</v>
      </c>
      <c r="G19" s="200">
        <v>14.07</v>
      </c>
      <c r="H19" s="200">
        <v>0</v>
      </c>
      <c r="I19" s="200">
        <v>0</v>
      </c>
      <c r="J19" s="200">
        <v>11.69</v>
      </c>
      <c r="K19" s="200">
        <v>77.53</v>
      </c>
      <c r="L19" s="200">
        <v>20.37</v>
      </c>
      <c r="M19" s="200">
        <v>0</v>
      </c>
      <c r="N19" s="200">
        <v>1.1100000000000001</v>
      </c>
      <c r="O19" s="200">
        <v>0.9</v>
      </c>
      <c r="P19" s="200">
        <v>2.27</v>
      </c>
      <c r="Q19" s="200">
        <v>0.84</v>
      </c>
      <c r="R19" s="200">
        <v>4.7699999999999996</v>
      </c>
      <c r="S19" s="200">
        <v>2.84</v>
      </c>
      <c r="T19" s="200">
        <v>0</v>
      </c>
      <c r="U19" s="200">
        <v>12.08</v>
      </c>
      <c r="V19" s="200">
        <v>0.19</v>
      </c>
      <c r="W19" s="200">
        <v>0.43</v>
      </c>
      <c r="X19" s="200">
        <v>1.37</v>
      </c>
      <c r="Y19" s="200">
        <v>0</v>
      </c>
      <c r="Z19" s="200">
        <v>2.58</v>
      </c>
      <c r="AA19" s="200">
        <v>11.35</v>
      </c>
      <c r="AB19" s="200">
        <v>0</v>
      </c>
      <c r="AC19" s="200">
        <v>0</v>
      </c>
      <c r="AD19" s="200">
        <v>13.64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222.75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3.52</v>
      </c>
      <c r="D20" s="200">
        <v>7.47</v>
      </c>
      <c r="E20" s="200">
        <v>0</v>
      </c>
      <c r="F20" s="200">
        <v>0</v>
      </c>
      <c r="G20" s="200">
        <v>14.07</v>
      </c>
      <c r="H20" s="200">
        <v>0</v>
      </c>
      <c r="I20" s="200">
        <v>0</v>
      </c>
      <c r="J20" s="200">
        <v>11.69</v>
      </c>
      <c r="K20" s="200">
        <v>77.53</v>
      </c>
      <c r="L20" s="200">
        <v>20.37</v>
      </c>
      <c r="M20" s="200">
        <v>0</v>
      </c>
      <c r="N20" s="200">
        <v>1.1100000000000001</v>
      </c>
      <c r="O20" s="200">
        <v>0.9</v>
      </c>
      <c r="P20" s="200">
        <v>2.27</v>
      </c>
      <c r="Q20" s="200">
        <v>0.84</v>
      </c>
      <c r="R20" s="200">
        <v>4.99</v>
      </c>
      <c r="S20" s="200">
        <v>2.84</v>
      </c>
      <c r="T20" s="200">
        <v>0</v>
      </c>
      <c r="U20" s="200">
        <v>12.08</v>
      </c>
      <c r="V20" s="200">
        <v>0.19</v>
      </c>
      <c r="W20" s="200">
        <v>0.43</v>
      </c>
      <c r="X20" s="200">
        <v>1.37</v>
      </c>
      <c r="Y20" s="200">
        <v>0</v>
      </c>
      <c r="Z20" s="200">
        <v>2.58</v>
      </c>
      <c r="AA20" s="200">
        <v>11.35</v>
      </c>
      <c r="AB20" s="200">
        <v>0</v>
      </c>
      <c r="AC20" s="200">
        <v>0</v>
      </c>
      <c r="AD20" s="200">
        <v>13.64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222.75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3.52</v>
      </c>
      <c r="D21" s="200">
        <v>7.47</v>
      </c>
      <c r="E21" s="200">
        <v>0</v>
      </c>
      <c r="F21" s="200">
        <v>0</v>
      </c>
      <c r="G21" s="200">
        <v>14.07</v>
      </c>
      <c r="H21" s="200">
        <v>0</v>
      </c>
      <c r="I21" s="200">
        <v>0</v>
      </c>
      <c r="J21" s="200">
        <v>11.69</v>
      </c>
      <c r="K21" s="200">
        <v>77.53</v>
      </c>
      <c r="L21" s="200">
        <v>20.37</v>
      </c>
      <c r="M21" s="200">
        <v>0</v>
      </c>
      <c r="N21" s="200">
        <v>1.1100000000000001</v>
      </c>
      <c r="O21" s="200">
        <v>0.9</v>
      </c>
      <c r="P21" s="200">
        <v>2.27</v>
      </c>
      <c r="Q21" s="200">
        <v>0.84</v>
      </c>
      <c r="R21" s="200">
        <v>4.99</v>
      </c>
      <c r="S21" s="200">
        <v>2.84</v>
      </c>
      <c r="T21" s="200">
        <v>0</v>
      </c>
      <c r="U21" s="200">
        <v>12.08</v>
      </c>
      <c r="V21" s="200">
        <v>0.19</v>
      </c>
      <c r="W21" s="200">
        <v>0.43</v>
      </c>
      <c r="X21" s="200">
        <v>1.37</v>
      </c>
      <c r="Y21" s="200">
        <v>0</v>
      </c>
      <c r="Z21" s="200">
        <v>2.58</v>
      </c>
      <c r="AA21" s="200">
        <v>11.35</v>
      </c>
      <c r="AB21" s="200">
        <v>0</v>
      </c>
      <c r="AC21" s="200">
        <v>0</v>
      </c>
      <c r="AD21" s="200">
        <v>13.64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222.75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3.52</v>
      </c>
      <c r="D22" s="200">
        <v>7.47</v>
      </c>
      <c r="E22" s="200">
        <v>0</v>
      </c>
      <c r="F22" s="200">
        <v>0</v>
      </c>
      <c r="G22" s="200">
        <v>14.07</v>
      </c>
      <c r="H22" s="200">
        <v>0</v>
      </c>
      <c r="I22" s="200">
        <v>0</v>
      </c>
      <c r="J22" s="200">
        <v>11.69</v>
      </c>
      <c r="K22" s="200">
        <v>77.53</v>
      </c>
      <c r="L22" s="200">
        <v>20.37</v>
      </c>
      <c r="M22" s="200">
        <v>0</v>
      </c>
      <c r="N22" s="200">
        <v>1.1100000000000001</v>
      </c>
      <c r="O22" s="200">
        <v>0.9</v>
      </c>
      <c r="P22" s="200">
        <v>2.27</v>
      </c>
      <c r="Q22" s="200">
        <v>0.84</v>
      </c>
      <c r="R22" s="200">
        <v>4.99</v>
      </c>
      <c r="S22" s="200">
        <v>2.84</v>
      </c>
      <c r="T22" s="200">
        <v>0</v>
      </c>
      <c r="U22" s="200">
        <v>12.08</v>
      </c>
      <c r="V22" s="200">
        <v>0.19</v>
      </c>
      <c r="W22" s="200">
        <v>0.43</v>
      </c>
      <c r="X22" s="200">
        <v>1.37</v>
      </c>
      <c r="Y22" s="200">
        <v>0</v>
      </c>
      <c r="Z22" s="200">
        <v>2.58</v>
      </c>
      <c r="AA22" s="200">
        <v>11.35</v>
      </c>
      <c r="AB22" s="200">
        <v>0</v>
      </c>
      <c r="AC22" s="200">
        <v>0</v>
      </c>
      <c r="AD22" s="200">
        <v>13.64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222.75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3.52</v>
      </c>
      <c r="D23" s="200">
        <v>7.47</v>
      </c>
      <c r="E23" s="200">
        <v>0</v>
      </c>
      <c r="F23" s="200">
        <v>0</v>
      </c>
      <c r="G23" s="200">
        <v>14.07</v>
      </c>
      <c r="H23" s="200">
        <v>0</v>
      </c>
      <c r="I23" s="200">
        <v>0</v>
      </c>
      <c r="J23" s="200">
        <v>11.69</v>
      </c>
      <c r="K23" s="200">
        <v>77.53</v>
      </c>
      <c r="L23" s="200">
        <v>20.37</v>
      </c>
      <c r="M23" s="200">
        <v>0</v>
      </c>
      <c r="N23" s="200">
        <v>1.1100000000000001</v>
      </c>
      <c r="O23" s="200">
        <v>0.9</v>
      </c>
      <c r="P23" s="200">
        <v>2.27</v>
      </c>
      <c r="Q23" s="200">
        <v>0.84</v>
      </c>
      <c r="R23" s="200">
        <v>0.39</v>
      </c>
      <c r="S23" s="200">
        <v>2.84</v>
      </c>
      <c r="T23" s="200">
        <v>0</v>
      </c>
      <c r="U23" s="200">
        <v>12.08</v>
      </c>
      <c r="V23" s="200">
        <v>0.19</v>
      </c>
      <c r="W23" s="200">
        <v>0.43</v>
      </c>
      <c r="X23" s="200">
        <v>1.37</v>
      </c>
      <c r="Y23" s="200">
        <v>0</v>
      </c>
      <c r="Z23" s="200">
        <v>2.58</v>
      </c>
      <c r="AA23" s="200">
        <v>11.35</v>
      </c>
      <c r="AB23" s="200">
        <v>0</v>
      </c>
      <c r="AC23" s="200">
        <v>0</v>
      </c>
      <c r="AD23" s="200">
        <v>13.64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10.210000000000001</v>
      </c>
      <c r="AL23" s="200">
        <v>0</v>
      </c>
      <c r="AM23" s="200">
        <v>0</v>
      </c>
      <c r="AN23" s="200">
        <v>0</v>
      </c>
      <c r="AO23" s="200">
        <v>222.75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3.52</v>
      </c>
      <c r="D24" s="200">
        <v>7.47</v>
      </c>
      <c r="E24" s="200">
        <v>0</v>
      </c>
      <c r="F24" s="200">
        <v>0</v>
      </c>
      <c r="G24" s="200">
        <v>14.07</v>
      </c>
      <c r="H24" s="200">
        <v>0</v>
      </c>
      <c r="I24" s="200">
        <v>0</v>
      </c>
      <c r="J24" s="200">
        <v>11.69</v>
      </c>
      <c r="K24" s="200">
        <v>77.53</v>
      </c>
      <c r="L24" s="200">
        <v>20.37</v>
      </c>
      <c r="M24" s="200">
        <v>0</v>
      </c>
      <c r="N24" s="200">
        <v>1.1100000000000001</v>
      </c>
      <c r="O24" s="200">
        <v>0.9</v>
      </c>
      <c r="P24" s="200">
        <v>2.27</v>
      </c>
      <c r="Q24" s="200">
        <v>0.84</v>
      </c>
      <c r="R24" s="200">
        <v>0.39</v>
      </c>
      <c r="S24" s="200">
        <v>2.84</v>
      </c>
      <c r="T24" s="200">
        <v>0</v>
      </c>
      <c r="U24" s="200">
        <v>12.08</v>
      </c>
      <c r="V24" s="200">
        <v>0.19</v>
      </c>
      <c r="W24" s="200">
        <v>0.43</v>
      </c>
      <c r="X24" s="200">
        <v>1.37</v>
      </c>
      <c r="Y24" s="200">
        <v>0</v>
      </c>
      <c r="Z24" s="200">
        <v>2.58</v>
      </c>
      <c r="AA24" s="200">
        <v>11.35</v>
      </c>
      <c r="AB24" s="200">
        <v>0</v>
      </c>
      <c r="AC24" s="200">
        <v>0</v>
      </c>
      <c r="AD24" s="200">
        <v>13.64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10.210000000000001</v>
      </c>
      <c r="AL24" s="200">
        <v>0</v>
      </c>
      <c r="AM24" s="200">
        <v>0</v>
      </c>
      <c r="AN24" s="200">
        <v>0</v>
      </c>
      <c r="AO24" s="200">
        <v>222.75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3.52</v>
      </c>
      <c r="D25" s="200">
        <v>7.47</v>
      </c>
      <c r="E25" s="200">
        <v>0</v>
      </c>
      <c r="F25" s="200">
        <v>0</v>
      </c>
      <c r="G25" s="200">
        <v>14.07</v>
      </c>
      <c r="H25" s="200">
        <v>0</v>
      </c>
      <c r="I25" s="200">
        <v>0</v>
      </c>
      <c r="J25" s="200">
        <v>11.69</v>
      </c>
      <c r="K25" s="200">
        <v>77.53</v>
      </c>
      <c r="L25" s="200">
        <v>20.37</v>
      </c>
      <c r="M25" s="200">
        <v>0</v>
      </c>
      <c r="N25" s="200">
        <v>1.1100000000000001</v>
      </c>
      <c r="O25" s="200">
        <v>0.9</v>
      </c>
      <c r="P25" s="200">
        <v>2.27</v>
      </c>
      <c r="Q25" s="200">
        <v>0.89</v>
      </c>
      <c r="R25" s="200">
        <v>0.39</v>
      </c>
      <c r="S25" s="200">
        <v>3.03</v>
      </c>
      <c r="T25" s="200">
        <v>0</v>
      </c>
      <c r="U25" s="200">
        <v>12.08</v>
      </c>
      <c r="V25" s="200">
        <v>0.19</v>
      </c>
      <c r="W25" s="200">
        <v>0.43</v>
      </c>
      <c r="X25" s="200">
        <v>1.37</v>
      </c>
      <c r="Y25" s="200">
        <v>0</v>
      </c>
      <c r="Z25" s="200">
        <v>2.58</v>
      </c>
      <c r="AA25" s="200">
        <v>11.35</v>
      </c>
      <c r="AB25" s="200">
        <v>0</v>
      </c>
      <c r="AC25" s="200">
        <v>0</v>
      </c>
      <c r="AD25" s="200">
        <v>13.64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10.210000000000001</v>
      </c>
      <c r="AL25" s="200">
        <v>0</v>
      </c>
      <c r="AM25" s="200">
        <v>0</v>
      </c>
      <c r="AN25" s="200">
        <v>0</v>
      </c>
      <c r="AO25" s="200">
        <v>222.75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3.52</v>
      </c>
      <c r="D26" s="200">
        <v>7.47</v>
      </c>
      <c r="E26" s="200">
        <v>0</v>
      </c>
      <c r="F26" s="200">
        <v>0</v>
      </c>
      <c r="G26" s="200">
        <v>14.07</v>
      </c>
      <c r="H26" s="200">
        <v>0</v>
      </c>
      <c r="I26" s="200">
        <v>0</v>
      </c>
      <c r="J26" s="200">
        <v>11.69</v>
      </c>
      <c r="K26" s="200">
        <v>77.53</v>
      </c>
      <c r="L26" s="200">
        <v>20.37</v>
      </c>
      <c r="M26" s="200">
        <v>0</v>
      </c>
      <c r="N26" s="200">
        <v>1.1100000000000001</v>
      </c>
      <c r="O26" s="200">
        <v>0.9</v>
      </c>
      <c r="P26" s="200">
        <v>2.27</v>
      </c>
      <c r="Q26" s="200">
        <v>0.84</v>
      </c>
      <c r="R26" s="200">
        <v>0.39</v>
      </c>
      <c r="S26" s="200">
        <v>2.85</v>
      </c>
      <c r="T26" s="200">
        <v>0</v>
      </c>
      <c r="U26" s="200">
        <v>12.08</v>
      </c>
      <c r="V26" s="200">
        <v>0.19</v>
      </c>
      <c r="W26" s="200">
        <v>0.43</v>
      </c>
      <c r="X26" s="200">
        <v>1.37</v>
      </c>
      <c r="Y26" s="200">
        <v>0</v>
      </c>
      <c r="Z26" s="200">
        <v>2.58</v>
      </c>
      <c r="AA26" s="200">
        <v>11.35</v>
      </c>
      <c r="AB26" s="200">
        <v>0</v>
      </c>
      <c r="AC26" s="200">
        <v>0</v>
      </c>
      <c r="AD26" s="200">
        <v>13.64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10.210000000000001</v>
      </c>
      <c r="AL26" s="200">
        <v>0</v>
      </c>
      <c r="AM26" s="200">
        <v>0</v>
      </c>
      <c r="AN26" s="200">
        <v>0</v>
      </c>
      <c r="AO26" s="200">
        <v>222.75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3.52</v>
      </c>
      <c r="D27" s="200">
        <v>7.47</v>
      </c>
      <c r="E27" s="200">
        <v>0</v>
      </c>
      <c r="F27" s="200">
        <v>0</v>
      </c>
      <c r="G27" s="200">
        <v>14.07</v>
      </c>
      <c r="H27" s="200">
        <v>0</v>
      </c>
      <c r="I27" s="200">
        <v>0</v>
      </c>
      <c r="J27" s="200">
        <v>11.69</v>
      </c>
      <c r="K27" s="200">
        <v>77.53</v>
      </c>
      <c r="L27" s="200">
        <v>2.4700000000000002</v>
      </c>
      <c r="M27" s="200">
        <v>0</v>
      </c>
      <c r="N27" s="200">
        <v>1.1100000000000001</v>
      </c>
      <c r="O27" s="200">
        <v>0.9</v>
      </c>
      <c r="P27" s="200">
        <v>2.27</v>
      </c>
      <c r="Q27" s="200">
        <v>0.11</v>
      </c>
      <c r="R27" s="200">
        <v>0.39</v>
      </c>
      <c r="S27" s="200">
        <v>0.74</v>
      </c>
      <c r="T27" s="200">
        <v>0</v>
      </c>
      <c r="U27" s="200">
        <v>12.08</v>
      </c>
      <c r="V27" s="200">
        <v>0.19</v>
      </c>
      <c r="W27" s="200">
        <v>0.43</v>
      </c>
      <c r="X27" s="200">
        <v>1.37</v>
      </c>
      <c r="Y27" s="200">
        <v>0</v>
      </c>
      <c r="Z27" s="200">
        <v>2.58</v>
      </c>
      <c r="AA27" s="200">
        <v>0.84</v>
      </c>
      <c r="AB27" s="200">
        <v>0</v>
      </c>
      <c r="AC27" s="200">
        <v>0</v>
      </c>
      <c r="AD27" s="200">
        <v>13.64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222.75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3.52</v>
      </c>
      <c r="D28" s="200">
        <v>7.47</v>
      </c>
      <c r="E28" s="200">
        <v>0</v>
      </c>
      <c r="F28" s="200">
        <v>0</v>
      </c>
      <c r="G28" s="200">
        <v>14.07</v>
      </c>
      <c r="H28" s="200">
        <v>0</v>
      </c>
      <c r="I28" s="200">
        <v>0</v>
      </c>
      <c r="J28" s="200">
        <v>11.69</v>
      </c>
      <c r="K28" s="200">
        <v>47.66</v>
      </c>
      <c r="L28" s="200">
        <v>1.59</v>
      </c>
      <c r="M28" s="200">
        <v>0</v>
      </c>
      <c r="N28" s="200">
        <v>1.1100000000000001</v>
      </c>
      <c r="O28" s="200">
        <v>0.9</v>
      </c>
      <c r="P28" s="200">
        <v>2.27</v>
      </c>
      <c r="Q28" s="200">
        <v>0.1</v>
      </c>
      <c r="R28" s="200">
        <v>0.39</v>
      </c>
      <c r="S28" s="200">
        <v>0.24</v>
      </c>
      <c r="T28" s="200">
        <v>0</v>
      </c>
      <c r="U28" s="200">
        <v>12.08</v>
      </c>
      <c r="V28" s="200">
        <v>0.19</v>
      </c>
      <c r="W28" s="200">
        <v>0.43</v>
      </c>
      <c r="X28" s="200">
        <v>1.37</v>
      </c>
      <c r="Y28" s="200">
        <v>0</v>
      </c>
      <c r="Z28" s="200">
        <v>2.58</v>
      </c>
      <c r="AA28" s="200">
        <v>0.84</v>
      </c>
      <c r="AB28" s="200">
        <v>0</v>
      </c>
      <c r="AC28" s="200">
        <v>0</v>
      </c>
      <c r="AD28" s="200">
        <v>13.64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222.75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3.63</v>
      </c>
      <c r="D29" s="200">
        <v>7.47</v>
      </c>
      <c r="E29" s="200">
        <v>0</v>
      </c>
      <c r="F29" s="200">
        <v>0</v>
      </c>
      <c r="G29" s="200">
        <v>14.07</v>
      </c>
      <c r="H29" s="200">
        <v>0</v>
      </c>
      <c r="I29" s="200">
        <v>0</v>
      </c>
      <c r="J29" s="200">
        <v>11.69</v>
      </c>
      <c r="K29" s="200">
        <v>5.96</v>
      </c>
      <c r="L29" s="200">
        <v>1.59</v>
      </c>
      <c r="M29" s="200">
        <v>0</v>
      </c>
      <c r="N29" s="200">
        <v>1.1100000000000001</v>
      </c>
      <c r="O29" s="200">
        <v>0.9</v>
      </c>
      <c r="P29" s="200">
        <v>2.27</v>
      </c>
      <c r="Q29" s="200">
        <v>0.1</v>
      </c>
      <c r="R29" s="200">
        <v>0.39</v>
      </c>
      <c r="S29" s="200">
        <v>0.24</v>
      </c>
      <c r="T29" s="200">
        <v>0</v>
      </c>
      <c r="U29" s="200">
        <v>12.08</v>
      </c>
      <c r="V29" s="200">
        <v>0.19</v>
      </c>
      <c r="W29" s="200">
        <v>0.43</v>
      </c>
      <c r="X29" s="200">
        <v>1.37</v>
      </c>
      <c r="Y29" s="200">
        <v>0</v>
      </c>
      <c r="Z29" s="200">
        <v>2.58</v>
      </c>
      <c r="AA29" s="200">
        <v>0.84</v>
      </c>
      <c r="AB29" s="200">
        <v>0</v>
      </c>
      <c r="AC29" s="200">
        <v>0</v>
      </c>
      <c r="AD29" s="200">
        <v>13.64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222.75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3.63</v>
      </c>
      <c r="D30" s="200">
        <v>7.47</v>
      </c>
      <c r="E30" s="200">
        <v>0</v>
      </c>
      <c r="F30" s="200">
        <v>0</v>
      </c>
      <c r="G30" s="200">
        <v>14.07</v>
      </c>
      <c r="H30" s="200">
        <v>0</v>
      </c>
      <c r="I30" s="200">
        <v>0</v>
      </c>
      <c r="J30" s="200">
        <v>11.69</v>
      </c>
      <c r="K30" s="200">
        <v>5.96</v>
      </c>
      <c r="L30" s="200">
        <v>1.59</v>
      </c>
      <c r="M30" s="200">
        <v>0</v>
      </c>
      <c r="N30" s="200">
        <v>1.1100000000000001</v>
      </c>
      <c r="O30" s="200">
        <v>0.9</v>
      </c>
      <c r="P30" s="200">
        <v>2.27</v>
      </c>
      <c r="Q30" s="200">
        <v>0.1</v>
      </c>
      <c r="R30" s="200">
        <v>0.39</v>
      </c>
      <c r="S30" s="200">
        <v>0.24</v>
      </c>
      <c r="T30" s="200">
        <v>0</v>
      </c>
      <c r="U30" s="200">
        <v>12.08</v>
      </c>
      <c r="V30" s="200">
        <v>0.19</v>
      </c>
      <c r="W30" s="200">
        <v>0.43</v>
      </c>
      <c r="X30" s="200">
        <v>1.37</v>
      </c>
      <c r="Y30" s="200">
        <v>0</v>
      </c>
      <c r="Z30" s="200">
        <v>2.58</v>
      </c>
      <c r="AA30" s="200">
        <v>0.84</v>
      </c>
      <c r="AB30" s="200">
        <v>0</v>
      </c>
      <c r="AC30" s="200">
        <v>0</v>
      </c>
      <c r="AD30" s="200">
        <v>13.64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2.6</v>
      </c>
      <c r="AL30" s="200">
        <v>0</v>
      </c>
      <c r="AM30" s="200">
        <v>0</v>
      </c>
      <c r="AN30" s="200">
        <v>0</v>
      </c>
      <c r="AO30" s="200">
        <v>222.75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3.63</v>
      </c>
      <c r="D31" s="200">
        <v>7.47</v>
      </c>
      <c r="E31" s="200">
        <v>0</v>
      </c>
      <c r="F31" s="200">
        <v>0</v>
      </c>
      <c r="G31" s="200">
        <v>14.07</v>
      </c>
      <c r="H31" s="200">
        <v>0</v>
      </c>
      <c r="I31" s="200">
        <v>0</v>
      </c>
      <c r="J31" s="200">
        <v>11.69</v>
      </c>
      <c r="K31" s="200">
        <v>5.96</v>
      </c>
      <c r="L31" s="200">
        <v>1.59</v>
      </c>
      <c r="M31" s="200">
        <v>0</v>
      </c>
      <c r="N31" s="200">
        <v>1.1100000000000001</v>
      </c>
      <c r="O31" s="200">
        <v>0.9</v>
      </c>
      <c r="P31" s="200">
        <v>2.27</v>
      </c>
      <c r="Q31" s="200">
        <v>0.1</v>
      </c>
      <c r="R31" s="200">
        <v>0.39</v>
      </c>
      <c r="S31" s="200">
        <v>0.24</v>
      </c>
      <c r="T31" s="200">
        <v>0</v>
      </c>
      <c r="U31" s="200">
        <v>12.08</v>
      </c>
      <c r="V31" s="200">
        <v>0.19</v>
      </c>
      <c r="W31" s="200">
        <v>0.43</v>
      </c>
      <c r="X31" s="200">
        <v>1.37</v>
      </c>
      <c r="Y31" s="200">
        <v>0</v>
      </c>
      <c r="Z31" s="200">
        <v>2.58</v>
      </c>
      <c r="AA31" s="200">
        <v>0.84</v>
      </c>
      <c r="AB31" s="200">
        <v>0</v>
      </c>
      <c r="AC31" s="200">
        <v>0</v>
      </c>
      <c r="AD31" s="200">
        <v>13.64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2.6</v>
      </c>
      <c r="AL31" s="200">
        <v>0</v>
      </c>
      <c r="AM31" s="200">
        <v>0</v>
      </c>
      <c r="AN31" s="200">
        <v>0</v>
      </c>
      <c r="AO31" s="200">
        <v>222.75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3.63</v>
      </c>
      <c r="D32" s="200">
        <v>7.47</v>
      </c>
      <c r="E32" s="200">
        <v>0</v>
      </c>
      <c r="F32" s="200">
        <v>0</v>
      </c>
      <c r="G32" s="200">
        <v>14.07</v>
      </c>
      <c r="H32" s="200">
        <v>0</v>
      </c>
      <c r="I32" s="200">
        <v>0</v>
      </c>
      <c r="J32" s="200">
        <v>5.85</v>
      </c>
      <c r="K32" s="200">
        <v>5.96</v>
      </c>
      <c r="L32" s="200">
        <v>1.59</v>
      </c>
      <c r="M32" s="200">
        <v>0</v>
      </c>
      <c r="N32" s="200">
        <v>1.1100000000000001</v>
      </c>
      <c r="O32" s="200">
        <v>0.9</v>
      </c>
      <c r="P32" s="200">
        <v>2.27</v>
      </c>
      <c r="Q32" s="200">
        <v>0.1</v>
      </c>
      <c r="R32" s="200">
        <v>0.39</v>
      </c>
      <c r="S32" s="200">
        <v>0.24</v>
      </c>
      <c r="T32" s="200">
        <v>0</v>
      </c>
      <c r="U32" s="200">
        <v>12.08</v>
      </c>
      <c r="V32" s="200">
        <v>0.19</v>
      </c>
      <c r="W32" s="200">
        <v>0.43</v>
      </c>
      <c r="X32" s="200">
        <v>1.37</v>
      </c>
      <c r="Y32" s="200">
        <v>0</v>
      </c>
      <c r="Z32" s="200">
        <v>2.58</v>
      </c>
      <c r="AA32" s="200">
        <v>0.84</v>
      </c>
      <c r="AB32" s="200">
        <v>0</v>
      </c>
      <c r="AC32" s="200">
        <v>0</v>
      </c>
      <c r="AD32" s="200">
        <v>13.64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222.75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3.63</v>
      </c>
      <c r="D33" s="200">
        <v>7.47</v>
      </c>
      <c r="E33" s="200">
        <v>0</v>
      </c>
      <c r="F33" s="200">
        <v>0</v>
      </c>
      <c r="G33" s="200">
        <v>14.07</v>
      </c>
      <c r="H33" s="200">
        <v>0</v>
      </c>
      <c r="I33" s="200">
        <v>0</v>
      </c>
      <c r="J33" s="200">
        <v>5.85</v>
      </c>
      <c r="K33" s="200">
        <v>5.96</v>
      </c>
      <c r="L33" s="200">
        <v>1.59</v>
      </c>
      <c r="M33" s="200">
        <v>0</v>
      </c>
      <c r="N33" s="200">
        <v>1.1100000000000001</v>
      </c>
      <c r="O33" s="200">
        <v>0.9</v>
      </c>
      <c r="P33" s="200">
        <v>2.27</v>
      </c>
      <c r="Q33" s="200">
        <v>0.1</v>
      </c>
      <c r="R33" s="200">
        <v>0.39</v>
      </c>
      <c r="S33" s="200">
        <v>0.24</v>
      </c>
      <c r="T33" s="200">
        <v>0</v>
      </c>
      <c r="U33" s="200">
        <v>12.08</v>
      </c>
      <c r="V33" s="200">
        <v>0.19</v>
      </c>
      <c r="W33" s="200">
        <v>0.43</v>
      </c>
      <c r="X33" s="200">
        <v>1.37</v>
      </c>
      <c r="Y33" s="200">
        <v>0</v>
      </c>
      <c r="Z33" s="200">
        <v>2.58</v>
      </c>
      <c r="AA33" s="200">
        <v>0.84</v>
      </c>
      <c r="AB33" s="200">
        <v>0</v>
      </c>
      <c r="AC33" s="200">
        <v>0</v>
      </c>
      <c r="AD33" s="200">
        <v>13.64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222.75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3.63</v>
      </c>
      <c r="D34" s="200">
        <v>7.47</v>
      </c>
      <c r="E34" s="200">
        <v>0</v>
      </c>
      <c r="F34" s="200">
        <v>0</v>
      </c>
      <c r="G34" s="200">
        <v>14.07</v>
      </c>
      <c r="H34" s="200">
        <v>0</v>
      </c>
      <c r="I34" s="200">
        <v>0</v>
      </c>
      <c r="J34" s="200">
        <v>5.85</v>
      </c>
      <c r="K34" s="200">
        <v>5.96</v>
      </c>
      <c r="L34" s="200">
        <v>1.59</v>
      </c>
      <c r="M34" s="200">
        <v>0</v>
      </c>
      <c r="N34" s="200">
        <v>1.1100000000000001</v>
      </c>
      <c r="O34" s="200">
        <v>0.9</v>
      </c>
      <c r="P34" s="200">
        <v>2.27</v>
      </c>
      <c r="Q34" s="200">
        <v>0.1</v>
      </c>
      <c r="R34" s="200">
        <v>0.39</v>
      </c>
      <c r="S34" s="200">
        <v>0.24</v>
      </c>
      <c r="T34" s="200">
        <v>0</v>
      </c>
      <c r="U34" s="200">
        <v>12.08</v>
      </c>
      <c r="V34" s="200">
        <v>0.19</v>
      </c>
      <c r="W34" s="200">
        <v>0.43</v>
      </c>
      <c r="X34" s="200">
        <v>1.37</v>
      </c>
      <c r="Y34" s="200">
        <v>0</v>
      </c>
      <c r="Z34" s="200">
        <v>2.58</v>
      </c>
      <c r="AA34" s="200">
        <v>0.84</v>
      </c>
      <c r="AB34" s="200">
        <v>0</v>
      </c>
      <c r="AC34" s="200">
        <v>0</v>
      </c>
      <c r="AD34" s="200">
        <v>13.64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222.75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3.63</v>
      </c>
      <c r="D35" s="200">
        <v>7.47</v>
      </c>
      <c r="E35" s="200">
        <v>0</v>
      </c>
      <c r="F35" s="200">
        <v>0</v>
      </c>
      <c r="G35" s="200">
        <v>14.07</v>
      </c>
      <c r="H35" s="200">
        <v>0</v>
      </c>
      <c r="I35" s="200">
        <v>0</v>
      </c>
      <c r="J35" s="200">
        <v>5.85</v>
      </c>
      <c r="K35" s="200">
        <v>5.96</v>
      </c>
      <c r="L35" s="200">
        <v>1.59</v>
      </c>
      <c r="M35" s="200">
        <v>0</v>
      </c>
      <c r="N35" s="200">
        <v>1.1100000000000001</v>
      </c>
      <c r="O35" s="200">
        <v>0.9</v>
      </c>
      <c r="P35" s="200">
        <v>2.27</v>
      </c>
      <c r="Q35" s="200">
        <v>0.1</v>
      </c>
      <c r="R35" s="200">
        <v>0.39</v>
      </c>
      <c r="S35" s="200">
        <v>0.24</v>
      </c>
      <c r="T35" s="200">
        <v>0</v>
      </c>
      <c r="U35" s="200">
        <v>12.08</v>
      </c>
      <c r="V35" s="200">
        <v>0.19</v>
      </c>
      <c r="W35" s="200">
        <v>0.43</v>
      </c>
      <c r="X35" s="200">
        <v>1.37</v>
      </c>
      <c r="Y35" s="200">
        <v>0</v>
      </c>
      <c r="Z35" s="200">
        <v>2.58</v>
      </c>
      <c r="AA35" s="200">
        <v>0.84</v>
      </c>
      <c r="AB35" s="200">
        <v>0</v>
      </c>
      <c r="AC35" s="200">
        <v>0</v>
      </c>
      <c r="AD35" s="200">
        <v>13.64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222.75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3.63</v>
      </c>
      <c r="D36" s="200">
        <v>7.47</v>
      </c>
      <c r="E36" s="200">
        <v>0</v>
      </c>
      <c r="F36" s="200">
        <v>0</v>
      </c>
      <c r="G36" s="200">
        <v>14.07</v>
      </c>
      <c r="H36" s="200">
        <v>0</v>
      </c>
      <c r="I36" s="200">
        <v>0</v>
      </c>
      <c r="J36" s="200">
        <v>5.85</v>
      </c>
      <c r="K36" s="200">
        <v>5.96</v>
      </c>
      <c r="L36" s="200">
        <v>1.59</v>
      </c>
      <c r="M36" s="200">
        <v>0</v>
      </c>
      <c r="N36" s="200">
        <v>1.1100000000000001</v>
      </c>
      <c r="O36" s="200">
        <v>0.9</v>
      </c>
      <c r="P36" s="200">
        <v>2.27</v>
      </c>
      <c r="Q36" s="200">
        <v>0.1</v>
      </c>
      <c r="R36" s="200">
        <v>0.39</v>
      </c>
      <c r="S36" s="200">
        <v>0.24</v>
      </c>
      <c r="T36" s="200">
        <v>0</v>
      </c>
      <c r="U36" s="200">
        <v>12.08</v>
      </c>
      <c r="V36" s="200">
        <v>0.19</v>
      </c>
      <c r="W36" s="200">
        <v>0.43</v>
      </c>
      <c r="X36" s="200">
        <v>1.37</v>
      </c>
      <c r="Y36" s="200">
        <v>0</v>
      </c>
      <c r="Z36" s="200">
        <v>2.58</v>
      </c>
      <c r="AA36" s="200">
        <v>0.84</v>
      </c>
      <c r="AB36" s="200">
        <v>0</v>
      </c>
      <c r="AC36" s="200">
        <v>0</v>
      </c>
      <c r="AD36" s="200">
        <v>13.64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222.75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3.52</v>
      </c>
      <c r="D37" s="200">
        <v>7.47</v>
      </c>
      <c r="E37" s="200">
        <v>0</v>
      </c>
      <c r="F37" s="200">
        <v>0</v>
      </c>
      <c r="G37" s="200">
        <v>14.07</v>
      </c>
      <c r="H37" s="200">
        <v>0</v>
      </c>
      <c r="I37" s="200">
        <v>0</v>
      </c>
      <c r="J37" s="200">
        <v>5.85</v>
      </c>
      <c r="K37" s="200">
        <v>5.96</v>
      </c>
      <c r="L37" s="200">
        <v>1.59</v>
      </c>
      <c r="M37" s="200">
        <v>0</v>
      </c>
      <c r="N37" s="200">
        <v>1.1100000000000001</v>
      </c>
      <c r="O37" s="200">
        <v>0.9</v>
      </c>
      <c r="P37" s="200">
        <v>2.27</v>
      </c>
      <c r="Q37" s="200">
        <v>0.1</v>
      </c>
      <c r="R37" s="200">
        <v>0.39</v>
      </c>
      <c r="S37" s="200">
        <v>0.24</v>
      </c>
      <c r="T37" s="200">
        <v>0</v>
      </c>
      <c r="U37" s="200">
        <v>12.08</v>
      </c>
      <c r="V37" s="200">
        <v>0.19</v>
      </c>
      <c r="W37" s="200">
        <v>0.43</v>
      </c>
      <c r="X37" s="200">
        <v>1.37</v>
      </c>
      <c r="Y37" s="200">
        <v>0</v>
      </c>
      <c r="Z37" s="200">
        <v>2.58</v>
      </c>
      <c r="AA37" s="200">
        <v>0.84</v>
      </c>
      <c r="AB37" s="200">
        <v>0</v>
      </c>
      <c r="AC37" s="200">
        <v>0</v>
      </c>
      <c r="AD37" s="200">
        <v>13.64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2.6</v>
      </c>
      <c r="AL37" s="200">
        <v>0</v>
      </c>
      <c r="AM37" s="200">
        <v>0</v>
      </c>
      <c r="AN37" s="200">
        <v>0</v>
      </c>
      <c r="AO37" s="200">
        <v>222.75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3.52</v>
      </c>
      <c r="D38" s="200">
        <v>7.47</v>
      </c>
      <c r="E38" s="200">
        <v>0</v>
      </c>
      <c r="F38" s="200">
        <v>0</v>
      </c>
      <c r="G38" s="200">
        <v>14.07</v>
      </c>
      <c r="H38" s="200">
        <v>0</v>
      </c>
      <c r="I38" s="200">
        <v>0</v>
      </c>
      <c r="J38" s="200">
        <v>5.85</v>
      </c>
      <c r="K38" s="200">
        <v>5.96</v>
      </c>
      <c r="L38" s="200">
        <v>1.59</v>
      </c>
      <c r="M38" s="200">
        <v>0</v>
      </c>
      <c r="N38" s="200">
        <v>1.1100000000000001</v>
      </c>
      <c r="O38" s="200">
        <v>0.9</v>
      </c>
      <c r="P38" s="200">
        <v>2.27</v>
      </c>
      <c r="Q38" s="200">
        <v>0.1</v>
      </c>
      <c r="R38" s="200">
        <v>0.39</v>
      </c>
      <c r="S38" s="200">
        <v>0.24</v>
      </c>
      <c r="T38" s="200">
        <v>0</v>
      </c>
      <c r="U38" s="200">
        <v>12.08</v>
      </c>
      <c r="V38" s="200">
        <v>0.19</v>
      </c>
      <c r="W38" s="200">
        <v>0.43</v>
      </c>
      <c r="X38" s="200">
        <v>1.37</v>
      </c>
      <c r="Y38" s="200">
        <v>0</v>
      </c>
      <c r="Z38" s="200">
        <v>2.58</v>
      </c>
      <c r="AA38" s="200">
        <v>0.84</v>
      </c>
      <c r="AB38" s="200">
        <v>0</v>
      </c>
      <c r="AC38" s="200">
        <v>0</v>
      </c>
      <c r="AD38" s="200">
        <v>13.64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2.6</v>
      </c>
      <c r="AL38" s="200">
        <v>0</v>
      </c>
      <c r="AM38" s="200">
        <v>0</v>
      </c>
      <c r="AN38" s="200">
        <v>0</v>
      </c>
      <c r="AO38" s="200">
        <v>222.75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3.52</v>
      </c>
      <c r="D39" s="200">
        <v>7.47</v>
      </c>
      <c r="E39" s="200">
        <v>0</v>
      </c>
      <c r="F39" s="200">
        <v>0</v>
      </c>
      <c r="G39" s="200">
        <v>14.07</v>
      </c>
      <c r="H39" s="200">
        <v>0</v>
      </c>
      <c r="I39" s="200">
        <v>0</v>
      </c>
      <c r="J39" s="200">
        <v>5.85</v>
      </c>
      <c r="K39" s="200">
        <v>5.96</v>
      </c>
      <c r="L39" s="200">
        <v>1.59</v>
      </c>
      <c r="M39" s="200">
        <v>0</v>
      </c>
      <c r="N39" s="200">
        <v>1.1100000000000001</v>
      </c>
      <c r="O39" s="200">
        <v>0.9</v>
      </c>
      <c r="P39" s="200">
        <v>2.17</v>
      </c>
      <c r="Q39" s="200">
        <v>0.1</v>
      </c>
      <c r="R39" s="200">
        <v>0.39</v>
      </c>
      <c r="S39" s="200">
        <v>0.24</v>
      </c>
      <c r="T39" s="200">
        <v>0</v>
      </c>
      <c r="U39" s="200">
        <v>12.08</v>
      </c>
      <c r="V39" s="200">
        <v>0.19</v>
      </c>
      <c r="W39" s="200">
        <v>0.43</v>
      </c>
      <c r="X39" s="200">
        <v>1.37</v>
      </c>
      <c r="Y39" s="200">
        <v>0</v>
      </c>
      <c r="Z39" s="200">
        <v>2.58</v>
      </c>
      <c r="AA39" s="200">
        <v>0.84</v>
      </c>
      <c r="AB39" s="200">
        <v>0</v>
      </c>
      <c r="AC39" s="200">
        <v>0</v>
      </c>
      <c r="AD39" s="200">
        <v>13.64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2.6</v>
      </c>
      <c r="AL39" s="200">
        <v>0</v>
      </c>
      <c r="AM39" s="200">
        <v>0</v>
      </c>
      <c r="AN39" s="200">
        <v>0</v>
      </c>
      <c r="AO39" s="200">
        <v>222.75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3.52</v>
      </c>
      <c r="D40" s="200">
        <v>7.47</v>
      </c>
      <c r="E40" s="200">
        <v>0</v>
      </c>
      <c r="F40" s="200">
        <v>0</v>
      </c>
      <c r="G40" s="200">
        <v>14.07</v>
      </c>
      <c r="H40" s="200">
        <v>0</v>
      </c>
      <c r="I40" s="200">
        <v>0</v>
      </c>
      <c r="J40" s="200">
        <v>5.85</v>
      </c>
      <c r="K40" s="200">
        <v>5.96</v>
      </c>
      <c r="L40" s="200">
        <v>1.59</v>
      </c>
      <c r="M40" s="200">
        <v>0</v>
      </c>
      <c r="N40" s="200">
        <v>1.1100000000000001</v>
      </c>
      <c r="O40" s="200">
        <v>0.9</v>
      </c>
      <c r="P40" s="200">
        <v>2.06</v>
      </c>
      <c r="Q40" s="200">
        <v>0.1</v>
      </c>
      <c r="R40" s="200">
        <v>0.39</v>
      </c>
      <c r="S40" s="200">
        <v>0.24</v>
      </c>
      <c r="T40" s="200">
        <v>0</v>
      </c>
      <c r="U40" s="200">
        <v>12.08</v>
      </c>
      <c r="V40" s="200">
        <v>0.19</v>
      </c>
      <c r="W40" s="200">
        <v>0.43</v>
      </c>
      <c r="X40" s="200">
        <v>1.37</v>
      </c>
      <c r="Y40" s="200">
        <v>0</v>
      </c>
      <c r="Z40" s="200">
        <v>2.58</v>
      </c>
      <c r="AA40" s="200">
        <v>0.84</v>
      </c>
      <c r="AB40" s="200">
        <v>0</v>
      </c>
      <c r="AC40" s="200">
        <v>0</v>
      </c>
      <c r="AD40" s="200">
        <v>13.64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2.6</v>
      </c>
      <c r="AL40" s="200">
        <v>0</v>
      </c>
      <c r="AM40" s="200">
        <v>0</v>
      </c>
      <c r="AN40" s="200">
        <v>0</v>
      </c>
      <c r="AO40" s="200">
        <v>222.75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3.52</v>
      </c>
      <c r="D41" s="200">
        <v>7.47</v>
      </c>
      <c r="E41" s="200">
        <v>0</v>
      </c>
      <c r="F41" s="200">
        <v>0</v>
      </c>
      <c r="G41" s="200">
        <v>14.07</v>
      </c>
      <c r="H41" s="200">
        <v>0</v>
      </c>
      <c r="I41" s="200">
        <v>0</v>
      </c>
      <c r="J41" s="200">
        <v>5.85</v>
      </c>
      <c r="K41" s="200">
        <v>5.96</v>
      </c>
      <c r="L41" s="200">
        <v>1.59</v>
      </c>
      <c r="M41" s="200">
        <v>0</v>
      </c>
      <c r="N41" s="200">
        <v>1.1100000000000001</v>
      </c>
      <c r="O41" s="200">
        <v>0.9</v>
      </c>
      <c r="P41" s="200">
        <v>1.94</v>
      </c>
      <c r="Q41" s="200">
        <v>0.1</v>
      </c>
      <c r="R41" s="200">
        <v>0.39</v>
      </c>
      <c r="S41" s="200">
        <v>0.24</v>
      </c>
      <c r="T41" s="200">
        <v>0</v>
      </c>
      <c r="U41" s="200">
        <v>12.08</v>
      </c>
      <c r="V41" s="200">
        <v>0.19</v>
      </c>
      <c r="W41" s="200">
        <v>0.43</v>
      </c>
      <c r="X41" s="200">
        <v>1.37</v>
      </c>
      <c r="Y41" s="200">
        <v>0</v>
      </c>
      <c r="Z41" s="200">
        <v>2.58</v>
      </c>
      <c r="AA41" s="200">
        <v>0.84</v>
      </c>
      <c r="AB41" s="200">
        <v>0</v>
      </c>
      <c r="AC41" s="200">
        <v>0</v>
      </c>
      <c r="AD41" s="200">
        <v>13.64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2.6</v>
      </c>
      <c r="AL41" s="200">
        <v>0</v>
      </c>
      <c r="AM41" s="200">
        <v>0</v>
      </c>
      <c r="AN41" s="200">
        <v>0</v>
      </c>
      <c r="AO41" s="200">
        <v>222.75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3.52</v>
      </c>
      <c r="D42" s="200">
        <v>7.47</v>
      </c>
      <c r="E42" s="200">
        <v>0</v>
      </c>
      <c r="F42" s="200">
        <v>0</v>
      </c>
      <c r="G42" s="200">
        <v>14.07</v>
      </c>
      <c r="H42" s="200">
        <v>0</v>
      </c>
      <c r="I42" s="200">
        <v>0</v>
      </c>
      <c r="J42" s="200">
        <v>5.85</v>
      </c>
      <c r="K42" s="200">
        <v>5.96</v>
      </c>
      <c r="L42" s="200">
        <v>1.59</v>
      </c>
      <c r="M42" s="200">
        <v>0</v>
      </c>
      <c r="N42" s="200">
        <v>1.1100000000000001</v>
      </c>
      <c r="O42" s="200">
        <v>0.9</v>
      </c>
      <c r="P42" s="200">
        <v>1.94</v>
      </c>
      <c r="Q42" s="200">
        <v>0.1</v>
      </c>
      <c r="R42" s="200">
        <v>0.39</v>
      </c>
      <c r="S42" s="200">
        <v>0.24</v>
      </c>
      <c r="T42" s="200">
        <v>0</v>
      </c>
      <c r="U42" s="200">
        <v>12.08</v>
      </c>
      <c r="V42" s="200">
        <v>0.19</v>
      </c>
      <c r="W42" s="200">
        <v>0.43</v>
      </c>
      <c r="X42" s="200">
        <v>1.37</v>
      </c>
      <c r="Y42" s="200">
        <v>0</v>
      </c>
      <c r="Z42" s="200">
        <v>2.58</v>
      </c>
      <c r="AA42" s="200">
        <v>0.84</v>
      </c>
      <c r="AB42" s="200">
        <v>0</v>
      </c>
      <c r="AC42" s="200">
        <v>0</v>
      </c>
      <c r="AD42" s="200">
        <v>13.64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2.6</v>
      </c>
      <c r="AL42" s="200">
        <v>0</v>
      </c>
      <c r="AM42" s="200">
        <v>0</v>
      </c>
      <c r="AN42" s="200">
        <v>0</v>
      </c>
      <c r="AO42" s="200">
        <v>222.75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3.52</v>
      </c>
      <c r="D43" s="200">
        <v>7.47</v>
      </c>
      <c r="E43" s="200">
        <v>0</v>
      </c>
      <c r="F43" s="200">
        <v>0</v>
      </c>
      <c r="G43" s="200">
        <v>14.07</v>
      </c>
      <c r="H43" s="200">
        <v>0</v>
      </c>
      <c r="I43" s="200">
        <v>0</v>
      </c>
      <c r="J43" s="200">
        <v>5.85</v>
      </c>
      <c r="K43" s="200">
        <v>77.53</v>
      </c>
      <c r="L43" s="200">
        <v>1.59</v>
      </c>
      <c r="M43" s="200">
        <v>0</v>
      </c>
      <c r="N43" s="200">
        <v>0.54</v>
      </c>
      <c r="O43" s="200">
        <v>0.9</v>
      </c>
      <c r="P43" s="200">
        <v>1.94</v>
      </c>
      <c r="Q43" s="200">
        <v>0.1</v>
      </c>
      <c r="R43" s="200">
        <v>0.39</v>
      </c>
      <c r="S43" s="200">
        <v>0.24</v>
      </c>
      <c r="T43" s="200">
        <v>0</v>
      </c>
      <c r="U43" s="200">
        <v>12.08</v>
      </c>
      <c r="V43" s="200">
        <v>0.19</v>
      </c>
      <c r="W43" s="200">
        <v>0.43</v>
      </c>
      <c r="X43" s="200">
        <v>1.37</v>
      </c>
      <c r="Y43" s="200">
        <v>0</v>
      </c>
      <c r="Z43" s="200">
        <v>2.58</v>
      </c>
      <c r="AA43" s="200">
        <v>0.84</v>
      </c>
      <c r="AB43" s="200">
        <v>0</v>
      </c>
      <c r="AC43" s="200">
        <v>0</v>
      </c>
      <c r="AD43" s="200">
        <v>13.64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3.52</v>
      </c>
      <c r="D44" s="200">
        <v>7.47</v>
      </c>
      <c r="E44" s="200">
        <v>0</v>
      </c>
      <c r="F44" s="200">
        <v>0</v>
      </c>
      <c r="G44" s="200">
        <v>14.07</v>
      </c>
      <c r="H44" s="200">
        <v>0</v>
      </c>
      <c r="I44" s="200">
        <v>0</v>
      </c>
      <c r="J44" s="200">
        <v>5.85</v>
      </c>
      <c r="K44" s="200">
        <v>77.53</v>
      </c>
      <c r="L44" s="200">
        <v>1.59</v>
      </c>
      <c r="M44" s="200">
        <v>0</v>
      </c>
      <c r="N44" s="200">
        <v>0.54</v>
      </c>
      <c r="O44" s="200">
        <v>0.9</v>
      </c>
      <c r="P44" s="200">
        <v>1.94</v>
      </c>
      <c r="Q44" s="200">
        <v>0.1</v>
      </c>
      <c r="R44" s="200">
        <v>0.39</v>
      </c>
      <c r="S44" s="200">
        <v>0.24</v>
      </c>
      <c r="T44" s="200">
        <v>0</v>
      </c>
      <c r="U44" s="200">
        <v>12.08</v>
      </c>
      <c r="V44" s="200">
        <v>0.19</v>
      </c>
      <c r="W44" s="200">
        <v>0.43</v>
      </c>
      <c r="X44" s="200">
        <v>1.37</v>
      </c>
      <c r="Y44" s="200">
        <v>0</v>
      </c>
      <c r="Z44" s="200">
        <v>2.58</v>
      </c>
      <c r="AA44" s="200">
        <v>0.84</v>
      </c>
      <c r="AB44" s="200">
        <v>0</v>
      </c>
      <c r="AC44" s="200">
        <v>0</v>
      </c>
      <c r="AD44" s="200">
        <v>13.64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3.52</v>
      </c>
      <c r="D45" s="200">
        <v>7.47</v>
      </c>
      <c r="E45" s="200">
        <v>0</v>
      </c>
      <c r="F45" s="200">
        <v>0</v>
      </c>
      <c r="G45" s="200">
        <v>14.07</v>
      </c>
      <c r="H45" s="200">
        <v>0</v>
      </c>
      <c r="I45" s="200">
        <v>0</v>
      </c>
      <c r="J45" s="200">
        <v>5.85</v>
      </c>
      <c r="K45" s="200">
        <v>77.53</v>
      </c>
      <c r="L45" s="200">
        <v>20.37</v>
      </c>
      <c r="M45" s="200">
        <v>0</v>
      </c>
      <c r="N45" s="200">
        <v>0.54</v>
      </c>
      <c r="O45" s="200">
        <v>0.9</v>
      </c>
      <c r="P45" s="200">
        <v>1.94</v>
      </c>
      <c r="Q45" s="200">
        <v>0.1</v>
      </c>
      <c r="R45" s="200">
        <v>0.39</v>
      </c>
      <c r="S45" s="200">
        <v>0.24</v>
      </c>
      <c r="T45" s="200">
        <v>0</v>
      </c>
      <c r="U45" s="200">
        <v>12.08</v>
      </c>
      <c r="V45" s="200">
        <v>0.19</v>
      </c>
      <c r="W45" s="200">
        <v>0.43</v>
      </c>
      <c r="X45" s="200">
        <v>1.37</v>
      </c>
      <c r="Y45" s="200">
        <v>0</v>
      </c>
      <c r="Z45" s="200">
        <v>2.58</v>
      </c>
      <c r="AA45" s="200">
        <v>0.83</v>
      </c>
      <c r="AB45" s="200">
        <v>0</v>
      </c>
      <c r="AC45" s="200">
        <v>0</v>
      </c>
      <c r="AD45" s="200">
        <v>13.64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11.59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3.52</v>
      </c>
      <c r="D46" s="200">
        <v>7.47</v>
      </c>
      <c r="E46" s="200">
        <v>0</v>
      </c>
      <c r="F46" s="200">
        <v>0</v>
      </c>
      <c r="G46" s="200">
        <v>14.07</v>
      </c>
      <c r="H46" s="200">
        <v>0</v>
      </c>
      <c r="I46" s="200">
        <v>0</v>
      </c>
      <c r="J46" s="200">
        <v>5.85</v>
      </c>
      <c r="K46" s="200">
        <v>77.53</v>
      </c>
      <c r="L46" s="200">
        <v>19.62</v>
      </c>
      <c r="M46" s="200">
        <v>0</v>
      </c>
      <c r="N46" s="200">
        <v>0.54</v>
      </c>
      <c r="O46" s="200">
        <v>0.9</v>
      </c>
      <c r="P46" s="200">
        <v>1.94</v>
      </c>
      <c r="Q46" s="200">
        <v>0.1</v>
      </c>
      <c r="R46" s="200">
        <v>0.39</v>
      </c>
      <c r="S46" s="200">
        <v>0.24</v>
      </c>
      <c r="T46" s="200">
        <v>0</v>
      </c>
      <c r="U46" s="200">
        <v>12.08</v>
      </c>
      <c r="V46" s="200">
        <v>0.19</v>
      </c>
      <c r="W46" s="200">
        <v>0.43</v>
      </c>
      <c r="X46" s="200">
        <v>1.37</v>
      </c>
      <c r="Y46" s="200">
        <v>0</v>
      </c>
      <c r="Z46" s="200">
        <v>2.58</v>
      </c>
      <c r="AA46" s="200">
        <v>0.83</v>
      </c>
      <c r="AB46" s="200">
        <v>0</v>
      </c>
      <c r="AC46" s="200">
        <v>0</v>
      </c>
      <c r="AD46" s="200">
        <v>13.64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11.59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3.52</v>
      </c>
      <c r="D47" s="200">
        <v>7.47</v>
      </c>
      <c r="E47" s="200">
        <v>0</v>
      </c>
      <c r="F47" s="200">
        <v>0</v>
      </c>
      <c r="G47" s="200">
        <v>14.07</v>
      </c>
      <c r="H47" s="200">
        <v>0</v>
      </c>
      <c r="I47" s="200">
        <v>0</v>
      </c>
      <c r="J47" s="200">
        <v>5.85</v>
      </c>
      <c r="K47" s="200">
        <v>77.3</v>
      </c>
      <c r="L47" s="200">
        <v>20.37</v>
      </c>
      <c r="M47" s="200">
        <v>0</v>
      </c>
      <c r="N47" s="200">
        <v>0.54</v>
      </c>
      <c r="O47" s="200">
        <v>0.9</v>
      </c>
      <c r="P47" s="200">
        <v>1.94</v>
      </c>
      <c r="Q47" s="200">
        <v>0.1</v>
      </c>
      <c r="R47" s="200">
        <v>0.39</v>
      </c>
      <c r="S47" s="200">
        <v>0.24</v>
      </c>
      <c r="T47" s="200">
        <v>0</v>
      </c>
      <c r="U47" s="200">
        <v>12.08</v>
      </c>
      <c r="V47" s="200">
        <v>0.19</v>
      </c>
      <c r="W47" s="200">
        <v>0.43</v>
      </c>
      <c r="X47" s="200">
        <v>1.37</v>
      </c>
      <c r="Y47" s="200">
        <v>0</v>
      </c>
      <c r="Z47" s="200">
        <v>2.58</v>
      </c>
      <c r="AA47" s="200">
        <v>0.84</v>
      </c>
      <c r="AB47" s="200">
        <v>0</v>
      </c>
      <c r="AC47" s="200">
        <v>0</v>
      </c>
      <c r="AD47" s="200">
        <v>13.64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11.59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3.52</v>
      </c>
      <c r="D48" s="200">
        <v>7.47</v>
      </c>
      <c r="E48" s="200">
        <v>0</v>
      </c>
      <c r="F48" s="200">
        <v>0</v>
      </c>
      <c r="G48" s="200">
        <v>14.07</v>
      </c>
      <c r="H48" s="200">
        <v>0</v>
      </c>
      <c r="I48" s="200">
        <v>0</v>
      </c>
      <c r="J48" s="200">
        <v>5.85</v>
      </c>
      <c r="K48" s="200">
        <v>77.53</v>
      </c>
      <c r="L48" s="200">
        <v>20.37</v>
      </c>
      <c r="M48" s="200">
        <v>0</v>
      </c>
      <c r="N48" s="200">
        <v>0.54</v>
      </c>
      <c r="O48" s="200">
        <v>0.9</v>
      </c>
      <c r="P48" s="200">
        <v>1.94</v>
      </c>
      <c r="Q48" s="200">
        <v>0.1</v>
      </c>
      <c r="R48" s="200">
        <v>0.39</v>
      </c>
      <c r="S48" s="200">
        <v>0.24</v>
      </c>
      <c r="T48" s="200">
        <v>0</v>
      </c>
      <c r="U48" s="200">
        <v>12.08</v>
      </c>
      <c r="V48" s="200">
        <v>0.19</v>
      </c>
      <c r="W48" s="200">
        <v>0.43</v>
      </c>
      <c r="X48" s="200">
        <v>1.37</v>
      </c>
      <c r="Y48" s="200">
        <v>0</v>
      </c>
      <c r="Z48" s="200">
        <v>2.58</v>
      </c>
      <c r="AA48" s="200">
        <v>0.84</v>
      </c>
      <c r="AB48" s="200">
        <v>0</v>
      </c>
      <c r="AC48" s="200">
        <v>0</v>
      </c>
      <c r="AD48" s="200">
        <v>13.64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11.59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3.52</v>
      </c>
      <c r="D49" s="200">
        <v>7.47</v>
      </c>
      <c r="E49" s="200">
        <v>0</v>
      </c>
      <c r="F49" s="200">
        <v>0</v>
      </c>
      <c r="G49" s="200">
        <v>14.07</v>
      </c>
      <c r="H49" s="200">
        <v>0</v>
      </c>
      <c r="I49" s="200">
        <v>0</v>
      </c>
      <c r="J49" s="200">
        <v>5.85</v>
      </c>
      <c r="K49" s="200">
        <v>77.53</v>
      </c>
      <c r="L49" s="200">
        <v>20.37</v>
      </c>
      <c r="M49" s="200">
        <v>0</v>
      </c>
      <c r="N49" s="200">
        <v>0.54</v>
      </c>
      <c r="O49" s="200">
        <v>0.9</v>
      </c>
      <c r="P49" s="200">
        <v>1.94</v>
      </c>
      <c r="Q49" s="200">
        <v>0.84</v>
      </c>
      <c r="R49" s="200">
        <v>0.39</v>
      </c>
      <c r="S49" s="200">
        <v>2.85</v>
      </c>
      <c r="T49" s="200">
        <v>0</v>
      </c>
      <c r="U49" s="200">
        <v>12.08</v>
      </c>
      <c r="V49" s="200">
        <v>0.19</v>
      </c>
      <c r="W49" s="200">
        <v>0.43</v>
      </c>
      <c r="X49" s="200">
        <v>1.37</v>
      </c>
      <c r="Y49" s="200">
        <v>0</v>
      </c>
      <c r="Z49" s="200">
        <v>2.58</v>
      </c>
      <c r="AA49" s="200">
        <v>11.35</v>
      </c>
      <c r="AB49" s="200">
        <v>0</v>
      </c>
      <c r="AC49" s="200">
        <v>0</v>
      </c>
      <c r="AD49" s="200">
        <v>13.64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11.59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3.52</v>
      </c>
      <c r="D50" s="200">
        <v>7.47</v>
      </c>
      <c r="E50" s="200">
        <v>0</v>
      </c>
      <c r="F50" s="200">
        <v>0</v>
      </c>
      <c r="G50" s="200">
        <v>14.07</v>
      </c>
      <c r="H50" s="200">
        <v>0</v>
      </c>
      <c r="I50" s="200">
        <v>0</v>
      </c>
      <c r="J50" s="200">
        <v>5.85</v>
      </c>
      <c r="K50" s="200">
        <v>77.53</v>
      </c>
      <c r="L50" s="200">
        <v>20.37</v>
      </c>
      <c r="M50" s="200">
        <v>0</v>
      </c>
      <c r="N50" s="200">
        <v>0.54</v>
      </c>
      <c r="O50" s="200">
        <v>0.9</v>
      </c>
      <c r="P50" s="200">
        <v>1.94</v>
      </c>
      <c r="Q50" s="200">
        <v>0.84</v>
      </c>
      <c r="R50" s="200">
        <v>0.39</v>
      </c>
      <c r="S50" s="200">
        <v>2.85</v>
      </c>
      <c r="T50" s="200">
        <v>0</v>
      </c>
      <c r="U50" s="200">
        <v>12.08</v>
      </c>
      <c r="V50" s="200">
        <v>0.19</v>
      </c>
      <c r="W50" s="200">
        <v>0.43</v>
      </c>
      <c r="X50" s="200">
        <v>1.37</v>
      </c>
      <c r="Y50" s="200">
        <v>0</v>
      </c>
      <c r="Z50" s="200">
        <v>2.58</v>
      </c>
      <c r="AA50" s="200">
        <v>11.35</v>
      </c>
      <c r="AB50" s="200">
        <v>0</v>
      </c>
      <c r="AC50" s="200">
        <v>0</v>
      </c>
      <c r="AD50" s="200">
        <v>13.64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11.59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3.52</v>
      </c>
      <c r="D51" s="200">
        <v>7.47</v>
      </c>
      <c r="E51" s="200">
        <v>0</v>
      </c>
      <c r="F51" s="200">
        <v>0</v>
      </c>
      <c r="G51" s="200">
        <v>14.07</v>
      </c>
      <c r="H51" s="200">
        <v>0</v>
      </c>
      <c r="I51" s="200">
        <v>0</v>
      </c>
      <c r="J51" s="200">
        <v>5.85</v>
      </c>
      <c r="K51" s="200">
        <v>77.53</v>
      </c>
      <c r="L51" s="200">
        <v>20.37</v>
      </c>
      <c r="M51" s="200">
        <v>0</v>
      </c>
      <c r="N51" s="200">
        <v>0.54</v>
      </c>
      <c r="O51" s="200">
        <v>0.9</v>
      </c>
      <c r="P51" s="200">
        <v>1.94</v>
      </c>
      <c r="Q51" s="200">
        <v>0.84</v>
      </c>
      <c r="R51" s="200">
        <v>0.39</v>
      </c>
      <c r="S51" s="200">
        <v>2.85</v>
      </c>
      <c r="T51" s="200">
        <v>0</v>
      </c>
      <c r="U51" s="200">
        <v>12.08</v>
      </c>
      <c r="V51" s="200">
        <v>0.19</v>
      </c>
      <c r="W51" s="200">
        <v>0.43</v>
      </c>
      <c r="X51" s="200">
        <v>1.37</v>
      </c>
      <c r="Y51" s="200">
        <v>0</v>
      </c>
      <c r="Z51" s="200">
        <v>2.58</v>
      </c>
      <c r="AA51" s="200">
        <v>11.35</v>
      </c>
      <c r="AB51" s="200">
        <v>0</v>
      </c>
      <c r="AC51" s="200">
        <v>0</v>
      </c>
      <c r="AD51" s="200">
        <v>13.64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11.59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3.52</v>
      </c>
      <c r="D52" s="200">
        <v>7.47</v>
      </c>
      <c r="E52" s="200">
        <v>0</v>
      </c>
      <c r="F52" s="200">
        <v>0</v>
      </c>
      <c r="G52" s="200">
        <v>14.07</v>
      </c>
      <c r="H52" s="200">
        <v>0</v>
      </c>
      <c r="I52" s="200">
        <v>0</v>
      </c>
      <c r="J52" s="200">
        <v>5.85</v>
      </c>
      <c r="K52" s="200">
        <v>77.53</v>
      </c>
      <c r="L52" s="200">
        <v>20.37</v>
      </c>
      <c r="M52" s="200">
        <v>0</v>
      </c>
      <c r="N52" s="200">
        <v>0.54</v>
      </c>
      <c r="O52" s="200">
        <v>0.9</v>
      </c>
      <c r="P52" s="200">
        <v>1.94</v>
      </c>
      <c r="Q52" s="200">
        <v>0.84</v>
      </c>
      <c r="R52" s="200">
        <v>0.39</v>
      </c>
      <c r="S52" s="200">
        <v>2.85</v>
      </c>
      <c r="T52" s="200">
        <v>0</v>
      </c>
      <c r="U52" s="200">
        <v>12.08</v>
      </c>
      <c r="V52" s="200">
        <v>0.19</v>
      </c>
      <c r="W52" s="200">
        <v>0.43</v>
      </c>
      <c r="X52" s="200">
        <v>1.37</v>
      </c>
      <c r="Y52" s="200">
        <v>0</v>
      </c>
      <c r="Z52" s="200">
        <v>2.58</v>
      </c>
      <c r="AA52" s="200">
        <v>11.35</v>
      </c>
      <c r="AB52" s="200">
        <v>0</v>
      </c>
      <c r="AC52" s="200">
        <v>0</v>
      </c>
      <c r="AD52" s="200">
        <v>13.64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11.59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3.52</v>
      </c>
      <c r="D53" s="200">
        <v>7.47</v>
      </c>
      <c r="E53" s="200">
        <v>0</v>
      </c>
      <c r="F53" s="200">
        <v>0</v>
      </c>
      <c r="G53" s="200">
        <v>14.07</v>
      </c>
      <c r="H53" s="200">
        <v>0</v>
      </c>
      <c r="I53" s="200">
        <v>0</v>
      </c>
      <c r="J53" s="200">
        <v>5.85</v>
      </c>
      <c r="K53" s="200">
        <v>77.53</v>
      </c>
      <c r="L53" s="200">
        <v>20.37</v>
      </c>
      <c r="M53" s="200">
        <v>0</v>
      </c>
      <c r="N53" s="200">
        <v>0.54</v>
      </c>
      <c r="O53" s="200">
        <v>0.9</v>
      </c>
      <c r="P53" s="200">
        <v>1.94</v>
      </c>
      <c r="Q53" s="200">
        <v>0.84</v>
      </c>
      <c r="R53" s="200">
        <v>0.39</v>
      </c>
      <c r="S53" s="200">
        <v>2.8</v>
      </c>
      <c r="T53" s="200">
        <v>0</v>
      </c>
      <c r="U53" s="200">
        <v>12.08</v>
      </c>
      <c r="V53" s="200">
        <v>0.19</v>
      </c>
      <c r="W53" s="200">
        <v>0.43</v>
      </c>
      <c r="X53" s="200">
        <v>1.37</v>
      </c>
      <c r="Y53" s="200">
        <v>0</v>
      </c>
      <c r="Z53" s="200">
        <v>2.58</v>
      </c>
      <c r="AA53" s="200">
        <v>11.35</v>
      </c>
      <c r="AB53" s="200">
        <v>0</v>
      </c>
      <c r="AC53" s="200">
        <v>0</v>
      </c>
      <c r="AD53" s="200">
        <v>13.64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11.59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3.52</v>
      </c>
      <c r="D54" s="200">
        <v>7.47</v>
      </c>
      <c r="E54" s="200">
        <v>0</v>
      </c>
      <c r="F54" s="200">
        <v>0</v>
      </c>
      <c r="G54" s="200">
        <v>14.07</v>
      </c>
      <c r="H54" s="200">
        <v>0</v>
      </c>
      <c r="I54" s="200">
        <v>0</v>
      </c>
      <c r="J54" s="200">
        <v>5.85</v>
      </c>
      <c r="K54" s="200">
        <v>77.53</v>
      </c>
      <c r="L54" s="200">
        <v>20.37</v>
      </c>
      <c r="M54" s="200">
        <v>0</v>
      </c>
      <c r="N54" s="200">
        <v>0.54</v>
      </c>
      <c r="O54" s="200">
        <v>0.9</v>
      </c>
      <c r="P54" s="200">
        <v>1.94</v>
      </c>
      <c r="Q54" s="200">
        <v>0.84</v>
      </c>
      <c r="R54" s="200">
        <v>0.39</v>
      </c>
      <c r="S54" s="200">
        <v>2.85</v>
      </c>
      <c r="T54" s="200">
        <v>0</v>
      </c>
      <c r="U54" s="200">
        <v>12.08</v>
      </c>
      <c r="V54" s="200">
        <v>0.19</v>
      </c>
      <c r="W54" s="200">
        <v>0.43</v>
      </c>
      <c r="X54" s="200">
        <v>1.37</v>
      </c>
      <c r="Y54" s="200">
        <v>0</v>
      </c>
      <c r="Z54" s="200">
        <v>2.58</v>
      </c>
      <c r="AA54" s="200">
        <v>11.35</v>
      </c>
      <c r="AB54" s="200">
        <v>0</v>
      </c>
      <c r="AC54" s="200">
        <v>0</v>
      </c>
      <c r="AD54" s="200">
        <v>13.64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11.59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3.52</v>
      </c>
      <c r="D55" s="200">
        <v>7.47</v>
      </c>
      <c r="E55" s="200">
        <v>0</v>
      </c>
      <c r="F55" s="200">
        <v>0</v>
      </c>
      <c r="G55" s="200">
        <v>14.07</v>
      </c>
      <c r="H55" s="200">
        <v>0</v>
      </c>
      <c r="I55" s="200">
        <v>0</v>
      </c>
      <c r="J55" s="200">
        <v>5.85</v>
      </c>
      <c r="K55" s="200">
        <v>77.53</v>
      </c>
      <c r="L55" s="200">
        <v>20.37</v>
      </c>
      <c r="M55" s="200">
        <v>0</v>
      </c>
      <c r="N55" s="200">
        <v>0.54</v>
      </c>
      <c r="O55" s="200">
        <v>0.9</v>
      </c>
      <c r="P55" s="200">
        <v>1.94</v>
      </c>
      <c r="Q55" s="200">
        <v>0.84</v>
      </c>
      <c r="R55" s="200">
        <v>5.2</v>
      </c>
      <c r="S55" s="200">
        <v>2.85</v>
      </c>
      <c r="T55" s="200">
        <v>0</v>
      </c>
      <c r="U55" s="200">
        <v>12.08</v>
      </c>
      <c r="V55" s="200">
        <v>0.19</v>
      </c>
      <c r="W55" s="200">
        <v>0.43</v>
      </c>
      <c r="X55" s="200">
        <v>1.37</v>
      </c>
      <c r="Y55" s="200">
        <v>0</v>
      </c>
      <c r="Z55" s="200">
        <v>2.58</v>
      </c>
      <c r="AA55" s="200">
        <v>11.35</v>
      </c>
      <c r="AB55" s="200">
        <v>0</v>
      </c>
      <c r="AC55" s="200">
        <v>0</v>
      </c>
      <c r="AD55" s="200">
        <v>13.64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11.51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3.52</v>
      </c>
      <c r="D56" s="200">
        <v>7.47</v>
      </c>
      <c r="E56" s="200">
        <v>0</v>
      </c>
      <c r="F56" s="200">
        <v>0</v>
      </c>
      <c r="G56" s="200">
        <v>14.07</v>
      </c>
      <c r="H56" s="200">
        <v>0</v>
      </c>
      <c r="I56" s="200">
        <v>0</v>
      </c>
      <c r="J56" s="200">
        <v>5.85</v>
      </c>
      <c r="K56" s="200">
        <v>77.53</v>
      </c>
      <c r="L56" s="200">
        <v>20.37</v>
      </c>
      <c r="M56" s="200">
        <v>0</v>
      </c>
      <c r="N56" s="200">
        <v>0.54</v>
      </c>
      <c r="O56" s="200">
        <v>0.9</v>
      </c>
      <c r="P56" s="200">
        <v>1.94</v>
      </c>
      <c r="Q56" s="200">
        <v>0.84</v>
      </c>
      <c r="R56" s="200">
        <v>4.7699999999999996</v>
      </c>
      <c r="S56" s="200">
        <v>2.84</v>
      </c>
      <c r="T56" s="200">
        <v>0</v>
      </c>
      <c r="U56" s="200">
        <v>12.08</v>
      </c>
      <c r="V56" s="200">
        <v>0.19</v>
      </c>
      <c r="W56" s="200">
        <v>0.43</v>
      </c>
      <c r="X56" s="200">
        <v>1.37</v>
      </c>
      <c r="Y56" s="200">
        <v>0</v>
      </c>
      <c r="Z56" s="200">
        <v>2.58</v>
      </c>
      <c r="AA56" s="200">
        <v>11.35</v>
      </c>
      <c r="AB56" s="200">
        <v>0</v>
      </c>
      <c r="AC56" s="200">
        <v>0</v>
      </c>
      <c r="AD56" s="200">
        <v>13.64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11.51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3.52</v>
      </c>
      <c r="D57" s="200">
        <v>7.47</v>
      </c>
      <c r="E57" s="200">
        <v>0</v>
      </c>
      <c r="F57" s="200">
        <v>0</v>
      </c>
      <c r="G57" s="200">
        <v>14.07</v>
      </c>
      <c r="H57" s="200">
        <v>0</v>
      </c>
      <c r="I57" s="200">
        <v>0</v>
      </c>
      <c r="J57" s="200">
        <v>5.85</v>
      </c>
      <c r="K57" s="200">
        <v>77.53</v>
      </c>
      <c r="L57" s="200">
        <v>20.37</v>
      </c>
      <c r="M57" s="200">
        <v>0</v>
      </c>
      <c r="N57" s="200">
        <v>0.54</v>
      </c>
      <c r="O57" s="200">
        <v>0.9</v>
      </c>
      <c r="P57" s="200">
        <v>1.94</v>
      </c>
      <c r="Q57" s="200">
        <v>0.84</v>
      </c>
      <c r="R57" s="200">
        <v>5.5</v>
      </c>
      <c r="S57" s="200">
        <v>2.84</v>
      </c>
      <c r="T57" s="200">
        <v>0</v>
      </c>
      <c r="U57" s="200">
        <v>12.08</v>
      </c>
      <c r="V57" s="200">
        <v>0.19</v>
      </c>
      <c r="W57" s="200">
        <v>0.43</v>
      </c>
      <c r="X57" s="200">
        <v>1.37</v>
      </c>
      <c r="Y57" s="200">
        <v>0</v>
      </c>
      <c r="Z57" s="200">
        <v>2.58</v>
      </c>
      <c r="AA57" s="200">
        <v>11.35</v>
      </c>
      <c r="AB57" s="200">
        <v>0</v>
      </c>
      <c r="AC57" s="200">
        <v>0</v>
      </c>
      <c r="AD57" s="200">
        <v>13.64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11.51</v>
      </c>
      <c r="AL57" s="200">
        <v>0</v>
      </c>
      <c r="AM57" s="200">
        <v>0</v>
      </c>
      <c r="AN57" s="200">
        <v>0</v>
      </c>
      <c r="AO57" s="200">
        <v>155.25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3.52</v>
      </c>
      <c r="D58" s="200">
        <v>7.47</v>
      </c>
      <c r="E58" s="200">
        <v>0</v>
      </c>
      <c r="F58" s="200">
        <v>0</v>
      </c>
      <c r="G58" s="200">
        <v>14.07</v>
      </c>
      <c r="H58" s="200">
        <v>0</v>
      </c>
      <c r="I58" s="200">
        <v>0</v>
      </c>
      <c r="J58" s="200">
        <v>5.85</v>
      </c>
      <c r="K58" s="200">
        <v>77.53</v>
      </c>
      <c r="L58" s="200">
        <v>20.37</v>
      </c>
      <c r="M58" s="200">
        <v>0</v>
      </c>
      <c r="N58" s="200">
        <v>0.54</v>
      </c>
      <c r="O58" s="200">
        <v>0.9</v>
      </c>
      <c r="P58" s="200">
        <v>1.94</v>
      </c>
      <c r="Q58" s="200">
        <v>0.84</v>
      </c>
      <c r="R58" s="200">
        <v>4.7699999999999996</v>
      </c>
      <c r="S58" s="200">
        <v>2.84</v>
      </c>
      <c r="T58" s="200">
        <v>0</v>
      </c>
      <c r="U58" s="200">
        <v>12.08</v>
      </c>
      <c r="V58" s="200">
        <v>0.19</v>
      </c>
      <c r="W58" s="200">
        <v>0.43</v>
      </c>
      <c r="X58" s="200">
        <v>1.37</v>
      </c>
      <c r="Y58" s="200">
        <v>0</v>
      </c>
      <c r="Z58" s="200">
        <v>2.58</v>
      </c>
      <c r="AA58" s="200">
        <v>11.35</v>
      </c>
      <c r="AB58" s="200">
        <v>0</v>
      </c>
      <c r="AC58" s="200">
        <v>0</v>
      </c>
      <c r="AD58" s="200">
        <v>13.64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11.51</v>
      </c>
      <c r="AL58" s="200">
        <v>0</v>
      </c>
      <c r="AM58" s="200">
        <v>0</v>
      </c>
      <c r="AN58" s="200">
        <v>0</v>
      </c>
      <c r="AO58" s="200">
        <v>155.25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3.52</v>
      </c>
      <c r="D59" s="200">
        <v>7.47</v>
      </c>
      <c r="E59" s="200">
        <v>0</v>
      </c>
      <c r="F59" s="200">
        <v>0</v>
      </c>
      <c r="G59" s="200">
        <v>14.07</v>
      </c>
      <c r="H59" s="200">
        <v>0</v>
      </c>
      <c r="I59" s="200">
        <v>0</v>
      </c>
      <c r="J59" s="200">
        <v>5.85</v>
      </c>
      <c r="K59" s="200">
        <v>77.53</v>
      </c>
      <c r="L59" s="200">
        <v>20.37</v>
      </c>
      <c r="M59" s="200">
        <v>0</v>
      </c>
      <c r="N59" s="200">
        <v>0.54</v>
      </c>
      <c r="O59" s="200">
        <v>0.9</v>
      </c>
      <c r="P59" s="200">
        <v>1.94</v>
      </c>
      <c r="Q59" s="200">
        <v>0.84</v>
      </c>
      <c r="R59" s="200">
        <v>5.2</v>
      </c>
      <c r="S59" s="200">
        <v>2.85</v>
      </c>
      <c r="T59" s="200">
        <v>0</v>
      </c>
      <c r="U59" s="200">
        <v>12.08</v>
      </c>
      <c r="V59" s="200">
        <v>0.2</v>
      </c>
      <c r="W59" s="200">
        <v>0.43</v>
      </c>
      <c r="X59" s="200">
        <v>1.37</v>
      </c>
      <c r="Y59" s="200">
        <v>0</v>
      </c>
      <c r="Z59" s="200">
        <v>2.58</v>
      </c>
      <c r="AA59" s="200">
        <v>11.35</v>
      </c>
      <c r="AB59" s="200">
        <v>0</v>
      </c>
      <c r="AC59" s="200">
        <v>0</v>
      </c>
      <c r="AD59" s="200">
        <v>13.64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11.51</v>
      </c>
      <c r="AL59" s="200">
        <v>0</v>
      </c>
      <c r="AM59" s="200">
        <v>0</v>
      </c>
      <c r="AN59" s="200">
        <v>0</v>
      </c>
      <c r="AO59" s="200">
        <v>155.25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3.52</v>
      </c>
      <c r="D60" s="200">
        <v>7.47</v>
      </c>
      <c r="E60" s="200">
        <v>0</v>
      </c>
      <c r="F60" s="200">
        <v>0</v>
      </c>
      <c r="G60" s="200">
        <v>14.07</v>
      </c>
      <c r="H60" s="200">
        <v>0</v>
      </c>
      <c r="I60" s="200">
        <v>0</v>
      </c>
      <c r="J60" s="200">
        <v>5.85</v>
      </c>
      <c r="K60" s="200">
        <v>77.53</v>
      </c>
      <c r="L60" s="200">
        <v>20.37</v>
      </c>
      <c r="M60" s="200">
        <v>0</v>
      </c>
      <c r="N60" s="200">
        <v>0.54</v>
      </c>
      <c r="O60" s="200">
        <v>0.9</v>
      </c>
      <c r="P60" s="200">
        <v>1.94</v>
      </c>
      <c r="Q60" s="200">
        <v>0.84</v>
      </c>
      <c r="R60" s="200">
        <v>5.2</v>
      </c>
      <c r="S60" s="200">
        <v>2.85</v>
      </c>
      <c r="T60" s="200">
        <v>0</v>
      </c>
      <c r="U60" s="200">
        <v>12.08</v>
      </c>
      <c r="V60" s="200">
        <v>0.19</v>
      </c>
      <c r="W60" s="200">
        <v>0.43</v>
      </c>
      <c r="X60" s="200">
        <v>1.37</v>
      </c>
      <c r="Y60" s="200">
        <v>0</v>
      </c>
      <c r="Z60" s="200">
        <v>2.58</v>
      </c>
      <c r="AA60" s="200">
        <v>11.35</v>
      </c>
      <c r="AB60" s="200">
        <v>0</v>
      </c>
      <c r="AC60" s="200">
        <v>0</v>
      </c>
      <c r="AD60" s="200">
        <v>13.64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11.51</v>
      </c>
      <c r="AL60" s="200">
        <v>0</v>
      </c>
      <c r="AM60" s="200">
        <v>0</v>
      </c>
      <c r="AN60" s="200">
        <v>0</v>
      </c>
      <c r="AO60" s="200">
        <v>155.25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3.52</v>
      </c>
      <c r="D61" s="200">
        <v>7.47</v>
      </c>
      <c r="E61" s="200">
        <v>0</v>
      </c>
      <c r="F61" s="200">
        <v>0</v>
      </c>
      <c r="G61" s="200">
        <v>14.07</v>
      </c>
      <c r="H61" s="200">
        <v>0</v>
      </c>
      <c r="I61" s="200">
        <v>0</v>
      </c>
      <c r="J61" s="200">
        <v>5.85</v>
      </c>
      <c r="K61" s="200">
        <v>77.53</v>
      </c>
      <c r="L61" s="200">
        <v>20.37</v>
      </c>
      <c r="M61" s="200">
        <v>0</v>
      </c>
      <c r="N61" s="200">
        <v>0.54</v>
      </c>
      <c r="O61" s="200">
        <v>0.9</v>
      </c>
      <c r="P61" s="200">
        <v>1.94</v>
      </c>
      <c r="Q61" s="200">
        <v>0.84</v>
      </c>
      <c r="R61" s="200">
        <v>5.2</v>
      </c>
      <c r="S61" s="200">
        <v>2.85</v>
      </c>
      <c r="T61" s="200">
        <v>0</v>
      </c>
      <c r="U61" s="200">
        <v>12.08</v>
      </c>
      <c r="V61" s="200">
        <v>0.19</v>
      </c>
      <c r="W61" s="200">
        <v>0.43</v>
      </c>
      <c r="X61" s="200">
        <v>1.37</v>
      </c>
      <c r="Y61" s="200">
        <v>0</v>
      </c>
      <c r="Z61" s="200">
        <v>2.58</v>
      </c>
      <c r="AA61" s="200">
        <v>11.35</v>
      </c>
      <c r="AB61" s="200">
        <v>0</v>
      </c>
      <c r="AC61" s="200">
        <v>0</v>
      </c>
      <c r="AD61" s="200">
        <v>13.64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11.51</v>
      </c>
      <c r="AL61" s="200">
        <v>0</v>
      </c>
      <c r="AM61" s="200">
        <v>0</v>
      </c>
      <c r="AN61" s="200">
        <v>0</v>
      </c>
      <c r="AO61" s="200">
        <v>155.25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3.52</v>
      </c>
      <c r="D62" s="200">
        <v>7.47</v>
      </c>
      <c r="E62" s="200">
        <v>0</v>
      </c>
      <c r="F62" s="200">
        <v>0</v>
      </c>
      <c r="G62" s="200">
        <v>14.07</v>
      </c>
      <c r="H62" s="200">
        <v>0</v>
      </c>
      <c r="I62" s="200">
        <v>0</v>
      </c>
      <c r="J62" s="200">
        <v>5.85</v>
      </c>
      <c r="K62" s="200">
        <v>77.53</v>
      </c>
      <c r="L62" s="200">
        <v>20.37</v>
      </c>
      <c r="M62" s="200">
        <v>0</v>
      </c>
      <c r="N62" s="200">
        <v>0.54</v>
      </c>
      <c r="O62" s="200">
        <v>0.9</v>
      </c>
      <c r="P62" s="200">
        <v>1.94</v>
      </c>
      <c r="Q62" s="200">
        <v>0.84</v>
      </c>
      <c r="R62" s="200">
        <v>5.2</v>
      </c>
      <c r="S62" s="200">
        <v>2.85</v>
      </c>
      <c r="T62" s="200">
        <v>0</v>
      </c>
      <c r="U62" s="200">
        <v>12.08</v>
      </c>
      <c r="V62" s="200">
        <v>0.19</v>
      </c>
      <c r="W62" s="200">
        <v>0.43</v>
      </c>
      <c r="X62" s="200">
        <v>1.37</v>
      </c>
      <c r="Y62" s="200">
        <v>0</v>
      </c>
      <c r="Z62" s="200">
        <v>2.58</v>
      </c>
      <c r="AA62" s="200">
        <v>11.35</v>
      </c>
      <c r="AB62" s="200">
        <v>0</v>
      </c>
      <c r="AC62" s="200">
        <v>0</v>
      </c>
      <c r="AD62" s="200">
        <v>13.64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11.51</v>
      </c>
      <c r="AL62" s="200">
        <v>0</v>
      </c>
      <c r="AM62" s="200">
        <v>0</v>
      </c>
      <c r="AN62" s="200">
        <v>0</v>
      </c>
      <c r="AO62" s="200">
        <v>155.25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3.52</v>
      </c>
      <c r="D63" s="200">
        <v>7.47</v>
      </c>
      <c r="E63" s="200">
        <v>0</v>
      </c>
      <c r="F63" s="200">
        <v>0</v>
      </c>
      <c r="G63" s="200">
        <v>14.07</v>
      </c>
      <c r="H63" s="200">
        <v>0</v>
      </c>
      <c r="I63" s="200">
        <v>0</v>
      </c>
      <c r="J63" s="200">
        <v>5.85</v>
      </c>
      <c r="K63" s="200">
        <v>77.53</v>
      </c>
      <c r="L63" s="200">
        <v>20.37</v>
      </c>
      <c r="M63" s="200">
        <v>0</v>
      </c>
      <c r="N63" s="200">
        <v>0.54</v>
      </c>
      <c r="O63" s="200">
        <v>0.9</v>
      </c>
      <c r="P63" s="200">
        <v>1.94</v>
      </c>
      <c r="Q63" s="200">
        <v>0.84</v>
      </c>
      <c r="R63" s="200">
        <v>5.2</v>
      </c>
      <c r="S63" s="200">
        <v>2.85</v>
      </c>
      <c r="T63" s="200">
        <v>0</v>
      </c>
      <c r="U63" s="200">
        <v>12.08</v>
      </c>
      <c r="V63" s="200">
        <v>0.19</v>
      </c>
      <c r="W63" s="200">
        <v>0.43</v>
      </c>
      <c r="X63" s="200">
        <v>1.37</v>
      </c>
      <c r="Y63" s="200">
        <v>0</v>
      </c>
      <c r="Z63" s="200">
        <v>2.58</v>
      </c>
      <c r="AA63" s="200">
        <v>11.35</v>
      </c>
      <c r="AB63" s="200">
        <v>0</v>
      </c>
      <c r="AC63" s="200">
        <v>0</v>
      </c>
      <c r="AD63" s="200">
        <v>13.64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11.51</v>
      </c>
      <c r="AL63" s="200">
        <v>0</v>
      </c>
      <c r="AM63" s="200">
        <v>0</v>
      </c>
      <c r="AN63" s="200">
        <v>0</v>
      </c>
      <c r="AO63" s="200">
        <v>155.25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3.52</v>
      </c>
      <c r="D64" s="200">
        <v>7.47</v>
      </c>
      <c r="E64" s="200">
        <v>0</v>
      </c>
      <c r="F64" s="200">
        <v>0</v>
      </c>
      <c r="G64" s="200">
        <v>14.07</v>
      </c>
      <c r="H64" s="200">
        <v>0</v>
      </c>
      <c r="I64" s="200">
        <v>0</v>
      </c>
      <c r="J64" s="200">
        <v>5.85</v>
      </c>
      <c r="K64" s="200">
        <v>77.53</v>
      </c>
      <c r="L64" s="200">
        <v>20.37</v>
      </c>
      <c r="M64" s="200">
        <v>0</v>
      </c>
      <c r="N64" s="200">
        <v>0.54</v>
      </c>
      <c r="O64" s="200">
        <v>0.9</v>
      </c>
      <c r="P64" s="200">
        <v>1.94</v>
      </c>
      <c r="Q64" s="200">
        <v>0.84</v>
      </c>
      <c r="R64" s="200">
        <v>0.39</v>
      </c>
      <c r="S64" s="200">
        <v>2.85</v>
      </c>
      <c r="T64" s="200">
        <v>0</v>
      </c>
      <c r="U64" s="200">
        <v>12.08</v>
      </c>
      <c r="V64" s="200">
        <v>0.19</v>
      </c>
      <c r="W64" s="200">
        <v>0.43</v>
      </c>
      <c r="X64" s="200">
        <v>1.37</v>
      </c>
      <c r="Y64" s="200">
        <v>0</v>
      </c>
      <c r="Z64" s="200">
        <v>2.58</v>
      </c>
      <c r="AA64" s="200">
        <v>11.35</v>
      </c>
      <c r="AB64" s="200">
        <v>0</v>
      </c>
      <c r="AC64" s="200">
        <v>0</v>
      </c>
      <c r="AD64" s="200">
        <v>13.64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11.51</v>
      </c>
      <c r="AL64" s="200">
        <v>0</v>
      </c>
      <c r="AM64" s="200">
        <v>0</v>
      </c>
      <c r="AN64" s="200">
        <v>0</v>
      </c>
      <c r="AO64" s="200">
        <v>155.25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3.52</v>
      </c>
      <c r="D65" s="200">
        <v>7.47</v>
      </c>
      <c r="E65" s="200">
        <v>0</v>
      </c>
      <c r="F65" s="200">
        <v>0</v>
      </c>
      <c r="G65" s="200">
        <v>14.07</v>
      </c>
      <c r="H65" s="200">
        <v>0</v>
      </c>
      <c r="I65" s="200">
        <v>0</v>
      </c>
      <c r="J65" s="200">
        <v>5.85</v>
      </c>
      <c r="K65" s="200">
        <v>77.53</v>
      </c>
      <c r="L65" s="200">
        <v>20.37</v>
      </c>
      <c r="M65" s="200">
        <v>0</v>
      </c>
      <c r="N65" s="200">
        <v>0.54</v>
      </c>
      <c r="O65" s="200">
        <v>0.9</v>
      </c>
      <c r="P65" s="200">
        <v>1.94</v>
      </c>
      <c r="Q65" s="200">
        <v>0.84</v>
      </c>
      <c r="R65" s="200">
        <v>0.39</v>
      </c>
      <c r="S65" s="200">
        <v>2.85</v>
      </c>
      <c r="T65" s="200">
        <v>0</v>
      </c>
      <c r="U65" s="200">
        <v>12.08</v>
      </c>
      <c r="V65" s="200">
        <v>0.19</v>
      </c>
      <c r="W65" s="200">
        <v>0.43</v>
      </c>
      <c r="X65" s="200">
        <v>1.37</v>
      </c>
      <c r="Y65" s="200">
        <v>0</v>
      </c>
      <c r="Z65" s="200">
        <v>2.58</v>
      </c>
      <c r="AA65" s="200">
        <v>11.35</v>
      </c>
      <c r="AB65" s="200">
        <v>0</v>
      </c>
      <c r="AC65" s="200">
        <v>0</v>
      </c>
      <c r="AD65" s="200">
        <v>13.64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11.51</v>
      </c>
      <c r="AL65" s="200">
        <v>0</v>
      </c>
      <c r="AM65" s="200">
        <v>0</v>
      </c>
      <c r="AN65" s="200">
        <v>0</v>
      </c>
      <c r="AO65" s="200">
        <v>155.25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3.52</v>
      </c>
      <c r="D66" s="200">
        <v>7.47</v>
      </c>
      <c r="E66" s="200">
        <v>0</v>
      </c>
      <c r="F66" s="200">
        <v>0</v>
      </c>
      <c r="G66" s="200">
        <v>14.07</v>
      </c>
      <c r="H66" s="200">
        <v>0</v>
      </c>
      <c r="I66" s="200">
        <v>0</v>
      </c>
      <c r="J66" s="200">
        <v>5.85</v>
      </c>
      <c r="K66" s="200">
        <v>77.53</v>
      </c>
      <c r="L66" s="200">
        <v>20.37</v>
      </c>
      <c r="M66" s="200">
        <v>0</v>
      </c>
      <c r="N66" s="200">
        <v>0.54</v>
      </c>
      <c r="O66" s="200">
        <v>0.9</v>
      </c>
      <c r="P66" s="200">
        <v>1.94</v>
      </c>
      <c r="Q66" s="200">
        <v>0.84</v>
      </c>
      <c r="R66" s="200">
        <v>0.39</v>
      </c>
      <c r="S66" s="200">
        <v>2.85</v>
      </c>
      <c r="T66" s="200">
        <v>0</v>
      </c>
      <c r="U66" s="200">
        <v>12.08</v>
      </c>
      <c r="V66" s="200">
        <v>0.19</v>
      </c>
      <c r="W66" s="200">
        <v>0.43</v>
      </c>
      <c r="X66" s="200">
        <v>1.37</v>
      </c>
      <c r="Y66" s="200">
        <v>0</v>
      </c>
      <c r="Z66" s="200">
        <v>2.58</v>
      </c>
      <c r="AA66" s="200">
        <v>11.35</v>
      </c>
      <c r="AB66" s="200">
        <v>0</v>
      </c>
      <c r="AC66" s="200">
        <v>0</v>
      </c>
      <c r="AD66" s="200">
        <v>13.64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11.51</v>
      </c>
      <c r="AL66" s="200">
        <v>0</v>
      </c>
      <c r="AM66" s="200">
        <v>0</v>
      </c>
      <c r="AN66" s="200">
        <v>0</v>
      </c>
      <c r="AO66" s="200">
        <v>155.25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3.52</v>
      </c>
      <c r="D67" s="200">
        <v>7.47</v>
      </c>
      <c r="E67" s="200">
        <v>0</v>
      </c>
      <c r="F67" s="200">
        <v>0</v>
      </c>
      <c r="G67" s="200">
        <v>14.07</v>
      </c>
      <c r="H67" s="200">
        <v>0</v>
      </c>
      <c r="I67" s="200">
        <v>0</v>
      </c>
      <c r="J67" s="200">
        <v>5.85</v>
      </c>
      <c r="K67" s="200">
        <v>77.53</v>
      </c>
      <c r="L67" s="200">
        <v>20.37</v>
      </c>
      <c r="M67" s="200">
        <v>0</v>
      </c>
      <c r="N67" s="200">
        <v>0.54</v>
      </c>
      <c r="O67" s="200">
        <v>0.9</v>
      </c>
      <c r="P67" s="200">
        <v>1.94</v>
      </c>
      <c r="Q67" s="200">
        <v>0.84</v>
      </c>
      <c r="R67" s="200">
        <v>0.39</v>
      </c>
      <c r="S67" s="200">
        <v>2.85</v>
      </c>
      <c r="T67" s="200">
        <v>0</v>
      </c>
      <c r="U67" s="200">
        <v>12.08</v>
      </c>
      <c r="V67" s="200">
        <v>0.19</v>
      </c>
      <c r="W67" s="200">
        <v>0.43</v>
      </c>
      <c r="X67" s="200">
        <v>1.37</v>
      </c>
      <c r="Y67" s="200">
        <v>0</v>
      </c>
      <c r="Z67" s="200">
        <v>2.58</v>
      </c>
      <c r="AA67" s="200">
        <v>11.35</v>
      </c>
      <c r="AB67" s="200">
        <v>0</v>
      </c>
      <c r="AC67" s="200">
        <v>0</v>
      </c>
      <c r="AD67" s="200">
        <v>13.64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11.51</v>
      </c>
      <c r="AL67" s="200">
        <v>0</v>
      </c>
      <c r="AM67" s="200">
        <v>0</v>
      </c>
      <c r="AN67" s="200">
        <v>0</v>
      </c>
      <c r="AO67" s="200">
        <v>155.25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3.52</v>
      </c>
      <c r="D68" s="200">
        <v>7.47</v>
      </c>
      <c r="E68" s="200">
        <v>0</v>
      </c>
      <c r="F68" s="200">
        <v>0</v>
      </c>
      <c r="G68" s="200">
        <v>14.07</v>
      </c>
      <c r="H68" s="200">
        <v>0</v>
      </c>
      <c r="I68" s="200">
        <v>0</v>
      </c>
      <c r="J68" s="200">
        <v>5.85</v>
      </c>
      <c r="K68" s="200">
        <v>77.63</v>
      </c>
      <c r="L68" s="200">
        <v>20.37</v>
      </c>
      <c r="M68" s="200">
        <v>0</v>
      </c>
      <c r="N68" s="200">
        <v>0.54</v>
      </c>
      <c r="O68" s="200">
        <v>0.9</v>
      </c>
      <c r="P68" s="200">
        <v>1.94</v>
      </c>
      <c r="Q68" s="200">
        <v>0.1</v>
      </c>
      <c r="R68" s="200">
        <v>0.39</v>
      </c>
      <c r="S68" s="200">
        <v>0.26</v>
      </c>
      <c r="T68" s="200">
        <v>0</v>
      </c>
      <c r="U68" s="200">
        <v>12.08</v>
      </c>
      <c r="V68" s="200">
        <v>0.19</v>
      </c>
      <c r="W68" s="200">
        <v>0.43</v>
      </c>
      <c r="X68" s="200">
        <v>1.37</v>
      </c>
      <c r="Y68" s="200">
        <v>0</v>
      </c>
      <c r="Z68" s="200">
        <v>2.58</v>
      </c>
      <c r="AA68" s="200">
        <v>0.83</v>
      </c>
      <c r="AB68" s="200">
        <v>0</v>
      </c>
      <c r="AC68" s="200">
        <v>0</v>
      </c>
      <c r="AD68" s="200">
        <v>13.64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11.51</v>
      </c>
      <c r="AL68" s="200">
        <v>0</v>
      </c>
      <c r="AM68" s="200">
        <v>0</v>
      </c>
      <c r="AN68" s="200">
        <v>0</v>
      </c>
      <c r="AO68" s="200">
        <v>155.25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3.52</v>
      </c>
      <c r="D69" s="200">
        <v>7.47</v>
      </c>
      <c r="E69" s="200">
        <v>0</v>
      </c>
      <c r="F69" s="200">
        <v>0</v>
      </c>
      <c r="G69" s="200">
        <v>14.07</v>
      </c>
      <c r="H69" s="200">
        <v>0</v>
      </c>
      <c r="I69" s="200">
        <v>0</v>
      </c>
      <c r="J69" s="200">
        <v>5.85</v>
      </c>
      <c r="K69" s="200">
        <v>6.23</v>
      </c>
      <c r="L69" s="200">
        <v>1.59</v>
      </c>
      <c r="M69" s="200">
        <v>0</v>
      </c>
      <c r="N69" s="200">
        <v>0.54</v>
      </c>
      <c r="O69" s="200">
        <v>0.9</v>
      </c>
      <c r="P69" s="200">
        <v>1.94</v>
      </c>
      <c r="Q69" s="200">
        <v>0.1</v>
      </c>
      <c r="R69" s="200">
        <v>0.39</v>
      </c>
      <c r="S69" s="200">
        <v>0.24</v>
      </c>
      <c r="T69" s="200">
        <v>0</v>
      </c>
      <c r="U69" s="200">
        <v>12.08</v>
      </c>
      <c r="V69" s="200">
        <v>0.19</v>
      </c>
      <c r="W69" s="200">
        <v>0.43</v>
      </c>
      <c r="X69" s="200">
        <v>1.37</v>
      </c>
      <c r="Y69" s="200">
        <v>0</v>
      </c>
      <c r="Z69" s="200">
        <v>2.58</v>
      </c>
      <c r="AA69" s="200">
        <v>0.84</v>
      </c>
      <c r="AB69" s="200">
        <v>0</v>
      </c>
      <c r="AC69" s="200">
        <v>0</v>
      </c>
      <c r="AD69" s="200">
        <v>13.64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12.6</v>
      </c>
      <c r="AL69" s="200">
        <v>0</v>
      </c>
      <c r="AM69" s="200">
        <v>0</v>
      </c>
      <c r="AN69" s="200">
        <v>0</v>
      </c>
      <c r="AO69" s="200">
        <v>155.25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3.52</v>
      </c>
      <c r="D70" s="200">
        <v>7.47</v>
      </c>
      <c r="E70" s="200">
        <v>0</v>
      </c>
      <c r="F70" s="200">
        <v>0</v>
      </c>
      <c r="G70" s="200">
        <v>14.07</v>
      </c>
      <c r="H70" s="200">
        <v>0</v>
      </c>
      <c r="I70" s="200">
        <v>0</v>
      </c>
      <c r="J70" s="200">
        <v>5.85</v>
      </c>
      <c r="K70" s="200">
        <v>5.96</v>
      </c>
      <c r="L70" s="200">
        <v>1.59</v>
      </c>
      <c r="M70" s="200">
        <v>0</v>
      </c>
      <c r="N70" s="200">
        <v>0.54</v>
      </c>
      <c r="O70" s="200">
        <v>0.9</v>
      </c>
      <c r="P70" s="200">
        <v>1.94</v>
      </c>
      <c r="Q70" s="200">
        <v>0.1</v>
      </c>
      <c r="R70" s="200">
        <v>0.39</v>
      </c>
      <c r="S70" s="200">
        <v>0.24</v>
      </c>
      <c r="T70" s="200">
        <v>0</v>
      </c>
      <c r="U70" s="200">
        <v>12.08</v>
      </c>
      <c r="V70" s="200">
        <v>0.19</v>
      </c>
      <c r="W70" s="200">
        <v>0.43</v>
      </c>
      <c r="X70" s="200">
        <v>1.37</v>
      </c>
      <c r="Y70" s="200">
        <v>0</v>
      </c>
      <c r="Z70" s="200">
        <v>2.58</v>
      </c>
      <c r="AA70" s="200">
        <v>0.84</v>
      </c>
      <c r="AB70" s="200">
        <v>0</v>
      </c>
      <c r="AC70" s="200">
        <v>0</v>
      </c>
      <c r="AD70" s="200">
        <v>13.64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12.6</v>
      </c>
      <c r="AL70" s="200">
        <v>0</v>
      </c>
      <c r="AM70" s="200">
        <v>0</v>
      </c>
      <c r="AN70" s="200">
        <v>0</v>
      </c>
      <c r="AO70" s="200">
        <v>155.25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3.52</v>
      </c>
      <c r="D71" s="200">
        <v>7.47</v>
      </c>
      <c r="E71" s="200">
        <v>0</v>
      </c>
      <c r="F71" s="200">
        <v>0</v>
      </c>
      <c r="G71" s="200">
        <v>14.07</v>
      </c>
      <c r="H71" s="200">
        <v>0</v>
      </c>
      <c r="I71" s="200">
        <v>0</v>
      </c>
      <c r="J71" s="200">
        <v>5.85</v>
      </c>
      <c r="K71" s="200">
        <v>5.96</v>
      </c>
      <c r="L71" s="200">
        <v>1.59</v>
      </c>
      <c r="M71" s="200">
        <v>0</v>
      </c>
      <c r="N71" s="200">
        <v>0.54</v>
      </c>
      <c r="O71" s="200">
        <v>0.9</v>
      </c>
      <c r="P71" s="200">
        <v>1.94</v>
      </c>
      <c r="Q71" s="200">
        <v>0.1</v>
      </c>
      <c r="R71" s="200">
        <v>0.39</v>
      </c>
      <c r="S71" s="200">
        <v>0.24</v>
      </c>
      <c r="T71" s="200">
        <v>0</v>
      </c>
      <c r="U71" s="200">
        <v>12.08</v>
      </c>
      <c r="V71" s="200">
        <v>0.19</v>
      </c>
      <c r="W71" s="200">
        <v>0.43</v>
      </c>
      <c r="X71" s="200">
        <v>1.37</v>
      </c>
      <c r="Y71" s="200">
        <v>0</v>
      </c>
      <c r="Z71" s="200">
        <v>2.58</v>
      </c>
      <c r="AA71" s="200">
        <v>0.84</v>
      </c>
      <c r="AB71" s="200">
        <v>0</v>
      </c>
      <c r="AC71" s="200">
        <v>0</v>
      </c>
      <c r="AD71" s="200">
        <v>13.64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12.6</v>
      </c>
      <c r="AL71" s="200">
        <v>0</v>
      </c>
      <c r="AM71" s="200">
        <v>0</v>
      </c>
      <c r="AN71" s="200">
        <v>0</v>
      </c>
      <c r="AO71" s="200">
        <v>155.25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3.52</v>
      </c>
      <c r="D72" s="200">
        <v>7.47</v>
      </c>
      <c r="E72" s="200">
        <v>0</v>
      </c>
      <c r="F72" s="200">
        <v>0</v>
      </c>
      <c r="G72" s="200">
        <v>14.07</v>
      </c>
      <c r="H72" s="200">
        <v>0</v>
      </c>
      <c r="I72" s="200">
        <v>0</v>
      </c>
      <c r="J72" s="200">
        <v>5.85</v>
      </c>
      <c r="K72" s="200">
        <v>5.96</v>
      </c>
      <c r="L72" s="200">
        <v>1.59</v>
      </c>
      <c r="M72" s="200">
        <v>0</v>
      </c>
      <c r="N72" s="200">
        <v>0.54</v>
      </c>
      <c r="O72" s="200">
        <v>0.9</v>
      </c>
      <c r="P72" s="200">
        <v>1.94</v>
      </c>
      <c r="Q72" s="200">
        <v>0.1</v>
      </c>
      <c r="R72" s="200">
        <v>0.39</v>
      </c>
      <c r="S72" s="200">
        <v>0.24</v>
      </c>
      <c r="T72" s="200">
        <v>0</v>
      </c>
      <c r="U72" s="200">
        <v>12.08</v>
      </c>
      <c r="V72" s="200">
        <v>0.19</v>
      </c>
      <c r="W72" s="200">
        <v>0.43</v>
      </c>
      <c r="X72" s="200">
        <v>1.37</v>
      </c>
      <c r="Y72" s="200">
        <v>0</v>
      </c>
      <c r="Z72" s="200">
        <v>2.58</v>
      </c>
      <c r="AA72" s="200">
        <v>0.84</v>
      </c>
      <c r="AB72" s="200">
        <v>0</v>
      </c>
      <c r="AC72" s="200">
        <v>0</v>
      </c>
      <c r="AD72" s="200">
        <v>13.64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12.6</v>
      </c>
      <c r="AL72" s="200">
        <v>0</v>
      </c>
      <c r="AM72" s="200">
        <v>0</v>
      </c>
      <c r="AN72" s="200">
        <v>0</v>
      </c>
      <c r="AO72" s="200">
        <v>155.25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3.63</v>
      </c>
      <c r="D73" s="200">
        <v>7.47</v>
      </c>
      <c r="E73" s="200">
        <v>0</v>
      </c>
      <c r="F73" s="200">
        <v>0</v>
      </c>
      <c r="G73" s="200">
        <v>14.07</v>
      </c>
      <c r="H73" s="200">
        <v>0</v>
      </c>
      <c r="I73" s="200">
        <v>0</v>
      </c>
      <c r="J73" s="200">
        <v>5.85</v>
      </c>
      <c r="K73" s="200">
        <v>5.96</v>
      </c>
      <c r="L73" s="200">
        <v>1.59</v>
      </c>
      <c r="M73" s="200">
        <v>0</v>
      </c>
      <c r="N73" s="200">
        <v>0.54</v>
      </c>
      <c r="O73" s="200">
        <v>0.9</v>
      </c>
      <c r="P73" s="200">
        <v>1.94</v>
      </c>
      <c r="Q73" s="200">
        <v>0.1</v>
      </c>
      <c r="R73" s="200">
        <v>0.39</v>
      </c>
      <c r="S73" s="200">
        <v>0.24</v>
      </c>
      <c r="T73" s="200">
        <v>0</v>
      </c>
      <c r="U73" s="200">
        <v>12.08</v>
      </c>
      <c r="V73" s="200">
        <v>0.19</v>
      </c>
      <c r="W73" s="200">
        <v>0.43</v>
      </c>
      <c r="X73" s="200">
        <v>1.37</v>
      </c>
      <c r="Y73" s="200">
        <v>0</v>
      </c>
      <c r="Z73" s="200">
        <v>2.58</v>
      </c>
      <c r="AA73" s="200">
        <v>0.84</v>
      </c>
      <c r="AB73" s="200">
        <v>0</v>
      </c>
      <c r="AC73" s="200">
        <v>0</v>
      </c>
      <c r="AD73" s="200">
        <v>13.64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12.6</v>
      </c>
      <c r="AL73" s="200">
        <v>0</v>
      </c>
      <c r="AM73" s="200">
        <v>0</v>
      </c>
      <c r="AN73" s="200">
        <v>0</v>
      </c>
      <c r="AO73" s="200">
        <v>155.25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3.63</v>
      </c>
      <c r="D74" s="200">
        <v>7.47</v>
      </c>
      <c r="E74" s="200">
        <v>0</v>
      </c>
      <c r="F74" s="200">
        <v>0</v>
      </c>
      <c r="G74" s="200">
        <v>14.07</v>
      </c>
      <c r="H74" s="200">
        <v>0</v>
      </c>
      <c r="I74" s="200">
        <v>0</v>
      </c>
      <c r="J74" s="200">
        <v>5.85</v>
      </c>
      <c r="K74" s="200">
        <v>5.96</v>
      </c>
      <c r="L74" s="200">
        <v>1.59</v>
      </c>
      <c r="M74" s="200">
        <v>0</v>
      </c>
      <c r="N74" s="200">
        <v>0.54</v>
      </c>
      <c r="O74" s="200">
        <v>0.9</v>
      </c>
      <c r="P74" s="200">
        <v>1.94</v>
      </c>
      <c r="Q74" s="200">
        <v>0.1</v>
      </c>
      <c r="R74" s="200">
        <v>0.39</v>
      </c>
      <c r="S74" s="200">
        <v>0.24</v>
      </c>
      <c r="T74" s="200">
        <v>0</v>
      </c>
      <c r="U74" s="200">
        <v>12.08</v>
      </c>
      <c r="V74" s="200">
        <v>0.19</v>
      </c>
      <c r="W74" s="200">
        <v>0.43</v>
      </c>
      <c r="X74" s="200">
        <v>1.37</v>
      </c>
      <c r="Y74" s="200">
        <v>0</v>
      </c>
      <c r="Z74" s="200">
        <v>2.58</v>
      </c>
      <c r="AA74" s="200">
        <v>0.84</v>
      </c>
      <c r="AB74" s="200">
        <v>0</v>
      </c>
      <c r="AC74" s="200">
        <v>0</v>
      </c>
      <c r="AD74" s="200">
        <v>13.64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12.6</v>
      </c>
      <c r="AL74" s="200">
        <v>0</v>
      </c>
      <c r="AM74" s="200">
        <v>0</v>
      </c>
      <c r="AN74" s="200">
        <v>0</v>
      </c>
      <c r="AO74" s="200">
        <v>155.25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3.63</v>
      </c>
      <c r="D75" s="200">
        <v>7.47</v>
      </c>
      <c r="E75" s="200">
        <v>0</v>
      </c>
      <c r="F75" s="200">
        <v>0</v>
      </c>
      <c r="G75" s="200">
        <v>14.07</v>
      </c>
      <c r="H75" s="200">
        <v>0</v>
      </c>
      <c r="I75" s="200">
        <v>0</v>
      </c>
      <c r="J75" s="200">
        <v>5.85</v>
      </c>
      <c r="K75" s="200">
        <v>5.96</v>
      </c>
      <c r="L75" s="200">
        <v>1.59</v>
      </c>
      <c r="M75" s="200">
        <v>0</v>
      </c>
      <c r="N75" s="200">
        <v>0.54</v>
      </c>
      <c r="O75" s="200">
        <v>0.9</v>
      </c>
      <c r="P75" s="200">
        <v>1.94</v>
      </c>
      <c r="Q75" s="200">
        <v>0.1</v>
      </c>
      <c r="R75" s="200">
        <v>0.39</v>
      </c>
      <c r="S75" s="200">
        <v>0.24</v>
      </c>
      <c r="T75" s="200">
        <v>0</v>
      </c>
      <c r="U75" s="200">
        <v>12.08</v>
      </c>
      <c r="V75" s="200">
        <v>0.19</v>
      </c>
      <c r="W75" s="200">
        <v>0.43</v>
      </c>
      <c r="X75" s="200">
        <v>1.37</v>
      </c>
      <c r="Y75" s="200">
        <v>0</v>
      </c>
      <c r="Z75" s="200">
        <v>2.58</v>
      </c>
      <c r="AA75" s="200">
        <v>0.84</v>
      </c>
      <c r="AB75" s="200">
        <v>0</v>
      </c>
      <c r="AC75" s="200">
        <v>0</v>
      </c>
      <c r="AD75" s="200">
        <v>13.64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12.6</v>
      </c>
      <c r="AL75" s="200">
        <v>0</v>
      </c>
      <c r="AM75" s="200">
        <v>0</v>
      </c>
      <c r="AN75" s="200">
        <v>0</v>
      </c>
      <c r="AO75" s="200">
        <v>155.25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3.63</v>
      </c>
      <c r="D76" s="200">
        <v>7.47</v>
      </c>
      <c r="E76" s="200">
        <v>0</v>
      </c>
      <c r="F76" s="200">
        <v>0</v>
      </c>
      <c r="G76" s="200">
        <v>14.07</v>
      </c>
      <c r="H76" s="200">
        <v>0</v>
      </c>
      <c r="I76" s="200">
        <v>0</v>
      </c>
      <c r="J76" s="200">
        <v>5.85</v>
      </c>
      <c r="K76" s="200">
        <v>5.96</v>
      </c>
      <c r="L76" s="200">
        <v>1.59</v>
      </c>
      <c r="M76" s="200">
        <v>0</v>
      </c>
      <c r="N76" s="200">
        <v>0.54</v>
      </c>
      <c r="O76" s="200">
        <v>0.9</v>
      </c>
      <c r="P76" s="200">
        <v>1.94</v>
      </c>
      <c r="Q76" s="200">
        <v>0.1</v>
      </c>
      <c r="R76" s="200">
        <v>0.39</v>
      </c>
      <c r="S76" s="200">
        <v>0.24</v>
      </c>
      <c r="T76" s="200">
        <v>0</v>
      </c>
      <c r="U76" s="200">
        <v>12.08</v>
      </c>
      <c r="V76" s="200">
        <v>0.19</v>
      </c>
      <c r="W76" s="200">
        <v>0.43</v>
      </c>
      <c r="X76" s="200">
        <v>1.37</v>
      </c>
      <c r="Y76" s="200">
        <v>0</v>
      </c>
      <c r="Z76" s="200">
        <v>2.58</v>
      </c>
      <c r="AA76" s="200">
        <v>0.84</v>
      </c>
      <c r="AB76" s="200">
        <v>0</v>
      </c>
      <c r="AC76" s="200">
        <v>0</v>
      </c>
      <c r="AD76" s="200">
        <v>13.64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155.25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3.63</v>
      </c>
      <c r="D77" s="200">
        <v>7.47</v>
      </c>
      <c r="E77" s="200">
        <v>0</v>
      </c>
      <c r="F77" s="200">
        <v>0</v>
      </c>
      <c r="G77" s="200">
        <v>14.07</v>
      </c>
      <c r="H77" s="200">
        <v>0</v>
      </c>
      <c r="I77" s="200">
        <v>0</v>
      </c>
      <c r="J77" s="200">
        <v>11.69</v>
      </c>
      <c r="K77" s="200">
        <v>5.96</v>
      </c>
      <c r="L77" s="200">
        <v>1.59</v>
      </c>
      <c r="M77" s="200">
        <v>0</v>
      </c>
      <c r="N77" s="200">
        <v>0.54</v>
      </c>
      <c r="O77" s="200">
        <v>0.9</v>
      </c>
      <c r="P77" s="200">
        <v>1.94</v>
      </c>
      <c r="Q77" s="200">
        <v>0.1</v>
      </c>
      <c r="R77" s="200">
        <v>0.39</v>
      </c>
      <c r="S77" s="200">
        <v>0.24</v>
      </c>
      <c r="T77" s="200">
        <v>0</v>
      </c>
      <c r="U77" s="200">
        <v>12.08</v>
      </c>
      <c r="V77" s="200">
        <v>0.19</v>
      </c>
      <c r="W77" s="200">
        <v>0.43</v>
      </c>
      <c r="X77" s="200">
        <v>1.37</v>
      </c>
      <c r="Y77" s="200">
        <v>0</v>
      </c>
      <c r="Z77" s="200">
        <v>2.58</v>
      </c>
      <c r="AA77" s="200">
        <v>0.84</v>
      </c>
      <c r="AB77" s="200">
        <v>0</v>
      </c>
      <c r="AC77" s="200">
        <v>0</v>
      </c>
      <c r="AD77" s="200">
        <v>13.64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155.25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3.63</v>
      </c>
      <c r="D78" s="200">
        <v>7.47</v>
      </c>
      <c r="E78" s="200">
        <v>0</v>
      </c>
      <c r="F78" s="200">
        <v>0</v>
      </c>
      <c r="G78" s="200">
        <v>14.07</v>
      </c>
      <c r="H78" s="200">
        <v>0</v>
      </c>
      <c r="I78" s="200">
        <v>0</v>
      </c>
      <c r="J78" s="200">
        <v>11.69</v>
      </c>
      <c r="K78" s="200">
        <v>5.96</v>
      </c>
      <c r="L78" s="200">
        <v>1.59</v>
      </c>
      <c r="M78" s="200">
        <v>0</v>
      </c>
      <c r="N78" s="200">
        <v>0.54</v>
      </c>
      <c r="O78" s="200">
        <v>0.9</v>
      </c>
      <c r="P78" s="200">
        <v>1.94</v>
      </c>
      <c r="Q78" s="200">
        <v>0.1</v>
      </c>
      <c r="R78" s="200">
        <v>0.39</v>
      </c>
      <c r="S78" s="200">
        <v>0.24</v>
      </c>
      <c r="T78" s="200">
        <v>0</v>
      </c>
      <c r="U78" s="200">
        <v>12.08</v>
      </c>
      <c r="V78" s="200">
        <v>0.19</v>
      </c>
      <c r="W78" s="200">
        <v>0.43</v>
      </c>
      <c r="X78" s="200">
        <v>1.37</v>
      </c>
      <c r="Y78" s="200">
        <v>0</v>
      </c>
      <c r="Z78" s="200">
        <v>2.58</v>
      </c>
      <c r="AA78" s="200">
        <v>0.84</v>
      </c>
      <c r="AB78" s="200">
        <v>0</v>
      </c>
      <c r="AC78" s="200">
        <v>0</v>
      </c>
      <c r="AD78" s="200">
        <v>13.64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155.25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3.63</v>
      </c>
      <c r="D79" s="200">
        <v>7.47</v>
      </c>
      <c r="E79" s="200">
        <v>0</v>
      </c>
      <c r="F79" s="200">
        <v>0</v>
      </c>
      <c r="G79" s="200">
        <v>14.07</v>
      </c>
      <c r="H79" s="200">
        <v>0</v>
      </c>
      <c r="I79" s="200">
        <v>0</v>
      </c>
      <c r="J79" s="200">
        <v>11.69</v>
      </c>
      <c r="K79" s="200">
        <v>5.96</v>
      </c>
      <c r="L79" s="200">
        <v>1.59</v>
      </c>
      <c r="M79" s="200">
        <v>0</v>
      </c>
      <c r="N79" s="200">
        <v>0.54</v>
      </c>
      <c r="O79" s="200">
        <v>0.9</v>
      </c>
      <c r="P79" s="200">
        <v>1.94</v>
      </c>
      <c r="Q79" s="200">
        <v>0.1</v>
      </c>
      <c r="R79" s="200">
        <v>0.39</v>
      </c>
      <c r="S79" s="200">
        <v>0.24</v>
      </c>
      <c r="T79" s="200">
        <v>0</v>
      </c>
      <c r="U79" s="200">
        <v>12.08</v>
      </c>
      <c r="V79" s="200">
        <v>0.19</v>
      </c>
      <c r="W79" s="200">
        <v>0.43</v>
      </c>
      <c r="X79" s="200">
        <v>1.37</v>
      </c>
      <c r="Y79" s="200">
        <v>0</v>
      </c>
      <c r="Z79" s="200">
        <v>2.58</v>
      </c>
      <c r="AA79" s="200">
        <v>0.84</v>
      </c>
      <c r="AB79" s="200">
        <v>0</v>
      </c>
      <c r="AC79" s="200">
        <v>0</v>
      </c>
      <c r="AD79" s="200">
        <v>13.64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155.25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3.63</v>
      </c>
      <c r="D80" s="200">
        <v>7.47</v>
      </c>
      <c r="E80" s="200">
        <v>0</v>
      </c>
      <c r="F80" s="200">
        <v>0</v>
      </c>
      <c r="G80" s="200">
        <v>14.07</v>
      </c>
      <c r="H80" s="200">
        <v>0</v>
      </c>
      <c r="I80" s="200">
        <v>0</v>
      </c>
      <c r="J80" s="200">
        <v>11.69</v>
      </c>
      <c r="K80" s="200">
        <v>5.96</v>
      </c>
      <c r="L80" s="200">
        <v>1.59</v>
      </c>
      <c r="M80" s="200">
        <v>0</v>
      </c>
      <c r="N80" s="200">
        <v>0.54</v>
      </c>
      <c r="O80" s="200">
        <v>0.9</v>
      </c>
      <c r="P80" s="200">
        <v>1.94</v>
      </c>
      <c r="Q80" s="200">
        <v>0.1</v>
      </c>
      <c r="R80" s="200">
        <v>0.39</v>
      </c>
      <c r="S80" s="200">
        <v>0.24</v>
      </c>
      <c r="T80" s="200">
        <v>0</v>
      </c>
      <c r="U80" s="200">
        <v>12.08</v>
      </c>
      <c r="V80" s="200">
        <v>0.19</v>
      </c>
      <c r="W80" s="200">
        <v>0.43</v>
      </c>
      <c r="X80" s="200">
        <v>1.37</v>
      </c>
      <c r="Y80" s="200">
        <v>0</v>
      </c>
      <c r="Z80" s="200">
        <v>2.58</v>
      </c>
      <c r="AA80" s="200">
        <v>0.84</v>
      </c>
      <c r="AB80" s="200">
        <v>0</v>
      </c>
      <c r="AC80" s="200">
        <v>0</v>
      </c>
      <c r="AD80" s="200">
        <v>13.64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155.25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3.52</v>
      </c>
      <c r="D81" s="200">
        <v>7.47</v>
      </c>
      <c r="E81" s="200">
        <v>0</v>
      </c>
      <c r="F81" s="200">
        <v>0</v>
      </c>
      <c r="G81" s="200">
        <v>14.07</v>
      </c>
      <c r="H81" s="200">
        <v>0</v>
      </c>
      <c r="I81" s="200">
        <v>0</v>
      </c>
      <c r="J81" s="200">
        <v>11.69</v>
      </c>
      <c r="K81" s="200">
        <v>5.96</v>
      </c>
      <c r="L81" s="200">
        <v>1.59</v>
      </c>
      <c r="M81" s="200">
        <v>0</v>
      </c>
      <c r="N81" s="200">
        <v>0.54</v>
      </c>
      <c r="O81" s="200">
        <v>0.9</v>
      </c>
      <c r="P81" s="200">
        <v>1.94</v>
      </c>
      <c r="Q81" s="200">
        <v>0.1</v>
      </c>
      <c r="R81" s="200">
        <v>0.39</v>
      </c>
      <c r="S81" s="200">
        <v>0.24</v>
      </c>
      <c r="T81" s="200">
        <v>0</v>
      </c>
      <c r="U81" s="200">
        <v>12.08</v>
      </c>
      <c r="V81" s="200">
        <v>0.19</v>
      </c>
      <c r="W81" s="200">
        <v>0.43</v>
      </c>
      <c r="X81" s="200">
        <v>1.37</v>
      </c>
      <c r="Y81" s="200">
        <v>0</v>
      </c>
      <c r="Z81" s="200">
        <v>2.58</v>
      </c>
      <c r="AA81" s="200">
        <v>0.84</v>
      </c>
      <c r="AB81" s="200">
        <v>0</v>
      </c>
      <c r="AC81" s="200">
        <v>0</v>
      </c>
      <c r="AD81" s="200">
        <v>13.64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155.25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3.52</v>
      </c>
      <c r="D82" s="200">
        <v>7.47</v>
      </c>
      <c r="E82" s="200">
        <v>0</v>
      </c>
      <c r="F82" s="200">
        <v>0</v>
      </c>
      <c r="G82" s="200">
        <v>14.07</v>
      </c>
      <c r="H82" s="200">
        <v>0</v>
      </c>
      <c r="I82" s="200">
        <v>0</v>
      </c>
      <c r="J82" s="200">
        <v>11.69</v>
      </c>
      <c r="K82" s="200">
        <v>5.96</v>
      </c>
      <c r="L82" s="200">
        <v>1.59</v>
      </c>
      <c r="M82" s="200">
        <v>0</v>
      </c>
      <c r="N82" s="200">
        <v>0.54</v>
      </c>
      <c r="O82" s="200">
        <v>0.9</v>
      </c>
      <c r="P82" s="200">
        <v>1.94</v>
      </c>
      <c r="Q82" s="200">
        <v>0.1</v>
      </c>
      <c r="R82" s="200">
        <v>0.39</v>
      </c>
      <c r="S82" s="200">
        <v>0.24</v>
      </c>
      <c r="T82" s="200">
        <v>0</v>
      </c>
      <c r="U82" s="200">
        <v>12.08</v>
      </c>
      <c r="V82" s="200">
        <v>0.19</v>
      </c>
      <c r="W82" s="200">
        <v>0.43</v>
      </c>
      <c r="X82" s="200">
        <v>1.37</v>
      </c>
      <c r="Y82" s="200">
        <v>0</v>
      </c>
      <c r="Z82" s="200">
        <v>2.58</v>
      </c>
      <c r="AA82" s="200">
        <v>0.84</v>
      </c>
      <c r="AB82" s="200">
        <v>0</v>
      </c>
      <c r="AC82" s="200">
        <v>0</v>
      </c>
      <c r="AD82" s="200">
        <v>13.64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155.25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3.52</v>
      </c>
      <c r="D83" s="200">
        <v>7.47</v>
      </c>
      <c r="E83" s="200">
        <v>0</v>
      </c>
      <c r="F83" s="200">
        <v>0</v>
      </c>
      <c r="G83" s="200">
        <v>14.07</v>
      </c>
      <c r="H83" s="200">
        <v>0</v>
      </c>
      <c r="I83" s="200">
        <v>0</v>
      </c>
      <c r="J83" s="200">
        <v>11.69</v>
      </c>
      <c r="K83" s="200">
        <v>5.96</v>
      </c>
      <c r="L83" s="200">
        <v>1.59</v>
      </c>
      <c r="M83" s="200">
        <v>0</v>
      </c>
      <c r="N83" s="200">
        <v>0.54</v>
      </c>
      <c r="O83" s="200">
        <v>0.9</v>
      </c>
      <c r="P83" s="200">
        <v>2.27</v>
      </c>
      <c r="Q83" s="200">
        <v>0.1</v>
      </c>
      <c r="R83" s="200">
        <v>0.39</v>
      </c>
      <c r="S83" s="200">
        <v>0.24</v>
      </c>
      <c r="T83" s="200">
        <v>0</v>
      </c>
      <c r="U83" s="200">
        <v>12.08</v>
      </c>
      <c r="V83" s="200">
        <v>0.19</v>
      </c>
      <c r="W83" s="200">
        <v>0.43</v>
      </c>
      <c r="X83" s="200">
        <v>1.37</v>
      </c>
      <c r="Y83" s="200">
        <v>0</v>
      </c>
      <c r="Z83" s="200">
        <v>2.58</v>
      </c>
      <c r="AA83" s="200">
        <v>0.84</v>
      </c>
      <c r="AB83" s="200">
        <v>0</v>
      </c>
      <c r="AC83" s="200">
        <v>0</v>
      </c>
      <c r="AD83" s="200">
        <v>13.64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150.75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3.52</v>
      </c>
      <c r="D84" s="200">
        <v>7.47</v>
      </c>
      <c r="E84" s="200">
        <v>0</v>
      </c>
      <c r="F84" s="200">
        <v>0</v>
      </c>
      <c r="G84" s="200">
        <v>14.07</v>
      </c>
      <c r="H84" s="200">
        <v>0</v>
      </c>
      <c r="I84" s="200">
        <v>0</v>
      </c>
      <c r="J84" s="200">
        <v>11.69</v>
      </c>
      <c r="K84" s="200">
        <v>42.84</v>
      </c>
      <c r="L84" s="200">
        <v>1.59</v>
      </c>
      <c r="M84" s="200">
        <v>0</v>
      </c>
      <c r="N84" s="200">
        <v>0.54</v>
      </c>
      <c r="O84" s="200">
        <v>0.9</v>
      </c>
      <c r="P84" s="200">
        <v>2.02</v>
      </c>
      <c r="Q84" s="200">
        <v>0.1</v>
      </c>
      <c r="R84" s="200">
        <v>0.39</v>
      </c>
      <c r="S84" s="200">
        <v>0.24</v>
      </c>
      <c r="T84" s="200">
        <v>0</v>
      </c>
      <c r="U84" s="200">
        <v>12.08</v>
      </c>
      <c r="V84" s="200">
        <v>0.19</v>
      </c>
      <c r="W84" s="200">
        <v>0.43</v>
      </c>
      <c r="X84" s="200">
        <v>1.37</v>
      </c>
      <c r="Y84" s="200">
        <v>0</v>
      </c>
      <c r="Z84" s="200">
        <v>2.58</v>
      </c>
      <c r="AA84" s="200">
        <v>0.84</v>
      </c>
      <c r="AB84" s="200">
        <v>0</v>
      </c>
      <c r="AC84" s="200">
        <v>0</v>
      </c>
      <c r="AD84" s="200">
        <v>13.64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150.75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3.52</v>
      </c>
      <c r="D85" s="200">
        <v>7.47</v>
      </c>
      <c r="E85" s="200">
        <v>0</v>
      </c>
      <c r="F85" s="200">
        <v>0</v>
      </c>
      <c r="G85" s="200">
        <v>14.07</v>
      </c>
      <c r="H85" s="200">
        <v>0</v>
      </c>
      <c r="I85" s="200">
        <v>0</v>
      </c>
      <c r="J85" s="200">
        <v>11.69</v>
      </c>
      <c r="K85" s="200">
        <v>76.66</v>
      </c>
      <c r="L85" s="200">
        <v>1.59</v>
      </c>
      <c r="M85" s="200">
        <v>0</v>
      </c>
      <c r="N85" s="200">
        <v>0.54</v>
      </c>
      <c r="O85" s="200">
        <v>0.9</v>
      </c>
      <c r="P85" s="200">
        <v>2.02</v>
      </c>
      <c r="Q85" s="200">
        <v>0.1</v>
      </c>
      <c r="R85" s="200">
        <v>0.39</v>
      </c>
      <c r="S85" s="200">
        <v>0.24</v>
      </c>
      <c r="T85" s="200">
        <v>0</v>
      </c>
      <c r="U85" s="200">
        <v>12.08</v>
      </c>
      <c r="V85" s="200">
        <v>0.19</v>
      </c>
      <c r="W85" s="200">
        <v>0.43</v>
      </c>
      <c r="X85" s="200">
        <v>1.37</v>
      </c>
      <c r="Y85" s="200">
        <v>0</v>
      </c>
      <c r="Z85" s="200">
        <v>2.58</v>
      </c>
      <c r="AA85" s="200">
        <v>0.84</v>
      </c>
      <c r="AB85" s="200">
        <v>0</v>
      </c>
      <c r="AC85" s="200">
        <v>0</v>
      </c>
      <c r="AD85" s="200">
        <v>13.64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150.75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3.52</v>
      </c>
      <c r="D86" s="200">
        <v>7.47</v>
      </c>
      <c r="E86" s="200">
        <v>0</v>
      </c>
      <c r="F86" s="200">
        <v>0</v>
      </c>
      <c r="G86" s="200">
        <v>14.07</v>
      </c>
      <c r="H86" s="200">
        <v>0</v>
      </c>
      <c r="I86" s="200">
        <v>0</v>
      </c>
      <c r="J86" s="200">
        <v>11.69</v>
      </c>
      <c r="K86" s="200">
        <v>76.66</v>
      </c>
      <c r="L86" s="200">
        <v>1.59</v>
      </c>
      <c r="M86" s="200">
        <v>0</v>
      </c>
      <c r="N86" s="200">
        <v>0.54</v>
      </c>
      <c r="O86" s="200">
        <v>0.9</v>
      </c>
      <c r="P86" s="200">
        <v>2.02</v>
      </c>
      <c r="Q86" s="200">
        <v>0.1</v>
      </c>
      <c r="R86" s="200">
        <v>0.39</v>
      </c>
      <c r="S86" s="200">
        <v>0.24</v>
      </c>
      <c r="T86" s="200">
        <v>0</v>
      </c>
      <c r="U86" s="200">
        <v>12.08</v>
      </c>
      <c r="V86" s="200">
        <v>0.19</v>
      </c>
      <c r="W86" s="200">
        <v>0.43</v>
      </c>
      <c r="X86" s="200">
        <v>1.37</v>
      </c>
      <c r="Y86" s="200">
        <v>0</v>
      </c>
      <c r="Z86" s="200">
        <v>2.58</v>
      </c>
      <c r="AA86" s="200">
        <v>0.84</v>
      </c>
      <c r="AB86" s="200">
        <v>0</v>
      </c>
      <c r="AC86" s="200">
        <v>0</v>
      </c>
      <c r="AD86" s="200">
        <v>13.64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150.75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3.52</v>
      </c>
      <c r="D87" s="200">
        <v>7.47</v>
      </c>
      <c r="E87" s="200">
        <v>0</v>
      </c>
      <c r="F87" s="200">
        <v>0</v>
      </c>
      <c r="G87" s="200">
        <v>14.07</v>
      </c>
      <c r="H87" s="200">
        <v>0</v>
      </c>
      <c r="I87" s="200">
        <v>0</v>
      </c>
      <c r="J87" s="200">
        <v>11.69</v>
      </c>
      <c r="K87" s="200">
        <v>76.66</v>
      </c>
      <c r="L87" s="200">
        <v>20.37</v>
      </c>
      <c r="M87" s="200">
        <v>0</v>
      </c>
      <c r="N87" s="200">
        <v>0.54</v>
      </c>
      <c r="O87" s="200">
        <v>0.9</v>
      </c>
      <c r="P87" s="200">
        <v>2.02</v>
      </c>
      <c r="Q87" s="200">
        <v>0.1</v>
      </c>
      <c r="R87" s="200">
        <v>0.39</v>
      </c>
      <c r="S87" s="200">
        <v>0.24</v>
      </c>
      <c r="T87" s="200">
        <v>0</v>
      </c>
      <c r="U87" s="200">
        <v>12.08</v>
      </c>
      <c r="V87" s="200">
        <v>0.19</v>
      </c>
      <c r="W87" s="200">
        <v>0.43</v>
      </c>
      <c r="X87" s="200">
        <v>1.37</v>
      </c>
      <c r="Y87" s="200">
        <v>0</v>
      </c>
      <c r="Z87" s="200">
        <v>2.58</v>
      </c>
      <c r="AA87" s="200">
        <v>0.83</v>
      </c>
      <c r="AB87" s="200">
        <v>0</v>
      </c>
      <c r="AC87" s="200">
        <v>0</v>
      </c>
      <c r="AD87" s="200">
        <v>13.64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10.210000000000001</v>
      </c>
      <c r="AL87" s="200">
        <v>0</v>
      </c>
      <c r="AM87" s="200">
        <v>0</v>
      </c>
      <c r="AN87" s="200">
        <v>0</v>
      </c>
      <c r="AO87" s="200">
        <v>150.75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3.52</v>
      </c>
      <c r="D88" s="200">
        <v>7.47</v>
      </c>
      <c r="E88" s="200">
        <v>0</v>
      </c>
      <c r="F88" s="200">
        <v>0</v>
      </c>
      <c r="G88" s="200">
        <v>14.07</v>
      </c>
      <c r="H88" s="200">
        <v>0</v>
      </c>
      <c r="I88" s="200">
        <v>0</v>
      </c>
      <c r="J88" s="200">
        <v>11.69</v>
      </c>
      <c r="K88" s="200">
        <v>76.66</v>
      </c>
      <c r="L88" s="200">
        <v>20.37</v>
      </c>
      <c r="M88" s="200">
        <v>0</v>
      </c>
      <c r="N88" s="200">
        <v>0.54</v>
      </c>
      <c r="O88" s="200">
        <v>0.9</v>
      </c>
      <c r="P88" s="200">
        <v>2.02</v>
      </c>
      <c r="Q88" s="200">
        <v>0.84</v>
      </c>
      <c r="R88" s="200">
        <v>0.39</v>
      </c>
      <c r="S88" s="200">
        <v>2.85</v>
      </c>
      <c r="T88" s="200">
        <v>0</v>
      </c>
      <c r="U88" s="200">
        <v>12.08</v>
      </c>
      <c r="V88" s="200">
        <v>0.19</v>
      </c>
      <c r="W88" s="200">
        <v>0.43</v>
      </c>
      <c r="X88" s="200">
        <v>1.37</v>
      </c>
      <c r="Y88" s="200">
        <v>0</v>
      </c>
      <c r="Z88" s="200">
        <v>2.58</v>
      </c>
      <c r="AA88" s="200">
        <v>11.69</v>
      </c>
      <c r="AB88" s="200">
        <v>0</v>
      </c>
      <c r="AC88" s="200">
        <v>0</v>
      </c>
      <c r="AD88" s="200">
        <v>13.64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10.210000000000001</v>
      </c>
      <c r="AL88" s="200">
        <v>0</v>
      </c>
      <c r="AM88" s="200">
        <v>0</v>
      </c>
      <c r="AN88" s="200">
        <v>0</v>
      </c>
      <c r="AO88" s="200">
        <v>150.75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3.52</v>
      </c>
      <c r="D89" s="200">
        <v>7.47</v>
      </c>
      <c r="E89" s="200">
        <v>0</v>
      </c>
      <c r="F89" s="200">
        <v>0</v>
      </c>
      <c r="G89" s="200">
        <v>14.07</v>
      </c>
      <c r="H89" s="200">
        <v>0</v>
      </c>
      <c r="I89" s="200">
        <v>0</v>
      </c>
      <c r="J89" s="200">
        <v>11.69</v>
      </c>
      <c r="K89" s="200">
        <v>76.66</v>
      </c>
      <c r="L89" s="200">
        <v>20.37</v>
      </c>
      <c r="M89" s="200">
        <v>0</v>
      </c>
      <c r="N89" s="200">
        <v>0.54</v>
      </c>
      <c r="O89" s="200">
        <v>0.9</v>
      </c>
      <c r="P89" s="200">
        <v>2.02</v>
      </c>
      <c r="Q89" s="200">
        <v>0.84</v>
      </c>
      <c r="R89" s="200">
        <v>0.39</v>
      </c>
      <c r="S89" s="200">
        <v>2.85</v>
      </c>
      <c r="T89" s="200">
        <v>0</v>
      </c>
      <c r="U89" s="200">
        <v>12.08</v>
      </c>
      <c r="V89" s="200">
        <v>0.19</v>
      </c>
      <c r="W89" s="200">
        <v>0.43</v>
      </c>
      <c r="X89" s="200">
        <v>1.37</v>
      </c>
      <c r="Y89" s="200">
        <v>0</v>
      </c>
      <c r="Z89" s="200">
        <v>2.58</v>
      </c>
      <c r="AA89" s="200">
        <v>11.77</v>
      </c>
      <c r="AB89" s="200">
        <v>0</v>
      </c>
      <c r="AC89" s="200">
        <v>0</v>
      </c>
      <c r="AD89" s="200">
        <v>13.64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9.17</v>
      </c>
      <c r="AL89" s="200">
        <v>0</v>
      </c>
      <c r="AM89" s="200">
        <v>0</v>
      </c>
      <c r="AN89" s="200">
        <v>0</v>
      </c>
      <c r="AO89" s="200">
        <v>150.75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3.52</v>
      </c>
      <c r="D90" s="200">
        <v>7.47</v>
      </c>
      <c r="E90" s="200">
        <v>0</v>
      </c>
      <c r="F90" s="200">
        <v>0</v>
      </c>
      <c r="G90" s="200">
        <v>14.07</v>
      </c>
      <c r="H90" s="200">
        <v>0</v>
      </c>
      <c r="I90" s="200">
        <v>0</v>
      </c>
      <c r="J90" s="200">
        <v>11.69</v>
      </c>
      <c r="K90" s="200">
        <v>76.66</v>
      </c>
      <c r="L90" s="200">
        <v>20.37</v>
      </c>
      <c r="M90" s="200">
        <v>0</v>
      </c>
      <c r="N90" s="200">
        <v>0.54</v>
      </c>
      <c r="O90" s="200">
        <v>0.9</v>
      </c>
      <c r="P90" s="200">
        <v>2.02</v>
      </c>
      <c r="Q90" s="200">
        <v>0.84</v>
      </c>
      <c r="R90" s="200">
        <v>0.39</v>
      </c>
      <c r="S90" s="200">
        <v>2.85</v>
      </c>
      <c r="T90" s="200">
        <v>0</v>
      </c>
      <c r="U90" s="200">
        <v>12.08</v>
      </c>
      <c r="V90" s="200">
        <v>0.19</v>
      </c>
      <c r="W90" s="200">
        <v>0.43</v>
      </c>
      <c r="X90" s="200">
        <v>1.37</v>
      </c>
      <c r="Y90" s="200">
        <v>0</v>
      </c>
      <c r="Z90" s="200">
        <v>2.58</v>
      </c>
      <c r="AA90" s="200">
        <v>11.77</v>
      </c>
      <c r="AB90" s="200">
        <v>0</v>
      </c>
      <c r="AC90" s="200">
        <v>0</v>
      </c>
      <c r="AD90" s="200">
        <v>13.64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9.17</v>
      </c>
      <c r="AL90" s="200">
        <v>0</v>
      </c>
      <c r="AM90" s="200">
        <v>0</v>
      </c>
      <c r="AN90" s="200">
        <v>0</v>
      </c>
      <c r="AO90" s="200">
        <v>150.75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3.52</v>
      </c>
      <c r="D91" s="200">
        <v>7.47</v>
      </c>
      <c r="E91" s="200">
        <v>0</v>
      </c>
      <c r="F91" s="200">
        <v>0</v>
      </c>
      <c r="G91" s="200">
        <v>14.07</v>
      </c>
      <c r="H91" s="200">
        <v>0</v>
      </c>
      <c r="I91" s="200">
        <v>0</v>
      </c>
      <c r="J91" s="200">
        <v>11.69</v>
      </c>
      <c r="K91" s="200">
        <v>76.66</v>
      </c>
      <c r="L91" s="200">
        <v>20.37</v>
      </c>
      <c r="M91" s="200">
        <v>0</v>
      </c>
      <c r="N91" s="200">
        <v>0.54</v>
      </c>
      <c r="O91" s="200">
        <v>0.9</v>
      </c>
      <c r="P91" s="200">
        <v>2.02</v>
      </c>
      <c r="Q91" s="200">
        <v>0.84</v>
      </c>
      <c r="R91" s="200">
        <v>0.39</v>
      </c>
      <c r="S91" s="200">
        <v>2.85</v>
      </c>
      <c r="T91" s="200">
        <v>0</v>
      </c>
      <c r="U91" s="200">
        <v>12.08</v>
      </c>
      <c r="V91" s="200">
        <v>0.19</v>
      </c>
      <c r="W91" s="200">
        <v>0.43</v>
      </c>
      <c r="X91" s="200">
        <v>1.37</v>
      </c>
      <c r="Y91" s="200">
        <v>0</v>
      </c>
      <c r="Z91" s="200">
        <v>2.58</v>
      </c>
      <c r="AA91" s="200">
        <v>0.84</v>
      </c>
      <c r="AB91" s="200">
        <v>0</v>
      </c>
      <c r="AC91" s="200">
        <v>0</v>
      </c>
      <c r="AD91" s="200">
        <v>13.64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9.17</v>
      </c>
      <c r="AL91" s="200">
        <v>0</v>
      </c>
      <c r="AM91" s="200">
        <v>0</v>
      </c>
      <c r="AN91" s="200">
        <v>0</v>
      </c>
      <c r="AO91" s="200">
        <v>150.75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3.52</v>
      </c>
      <c r="D92" s="200">
        <v>7.47</v>
      </c>
      <c r="E92" s="200">
        <v>0</v>
      </c>
      <c r="F92" s="200">
        <v>0</v>
      </c>
      <c r="G92" s="200">
        <v>14.07</v>
      </c>
      <c r="H92" s="200">
        <v>0</v>
      </c>
      <c r="I92" s="200">
        <v>0</v>
      </c>
      <c r="J92" s="200">
        <v>11.69</v>
      </c>
      <c r="K92" s="200">
        <v>76.66</v>
      </c>
      <c r="L92" s="200">
        <v>20.37</v>
      </c>
      <c r="M92" s="200">
        <v>0</v>
      </c>
      <c r="N92" s="200">
        <v>0.54</v>
      </c>
      <c r="O92" s="200">
        <v>0.9</v>
      </c>
      <c r="P92" s="200">
        <v>2.02</v>
      </c>
      <c r="Q92" s="200">
        <v>0.84</v>
      </c>
      <c r="R92" s="200">
        <v>0.39</v>
      </c>
      <c r="S92" s="200">
        <v>2.85</v>
      </c>
      <c r="T92" s="200">
        <v>0</v>
      </c>
      <c r="U92" s="200">
        <v>12.08</v>
      </c>
      <c r="V92" s="200">
        <v>0.19</v>
      </c>
      <c r="W92" s="200">
        <v>0.43</v>
      </c>
      <c r="X92" s="200">
        <v>1.37</v>
      </c>
      <c r="Y92" s="200">
        <v>0</v>
      </c>
      <c r="Z92" s="200">
        <v>2.58</v>
      </c>
      <c r="AA92" s="200">
        <v>0.84</v>
      </c>
      <c r="AB92" s="200">
        <v>0</v>
      </c>
      <c r="AC92" s="200">
        <v>0</v>
      </c>
      <c r="AD92" s="200">
        <v>13.64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9.17</v>
      </c>
      <c r="AL92" s="200">
        <v>0</v>
      </c>
      <c r="AM92" s="200">
        <v>0</v>
      </c>
      <c r="AN92" s="200">
        <v>0</v>
      </c>
      <c r="AO92" s="200">
        <v>150.75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3.52</v>
      </c>
      <c r="D93" s="200">
        <v>7.47</v>
      </c>
      <c r="E93" s="200">
        <v>0</v>
      </c>
      <c r="F93" s="200">
        <v>0</v>
      </c>
      <c r="G93" s="200">
        <v>14.07</v>
      </c>
      <c r="H93" s="200">
        <v>0</v>
      </c>
      <c r="I93" s="200">
        <v>0</v>
      </c>
      <c r="J93" s="200">
        <v>11.69</v>
      </c>
      <c r="K93" s="200">
        <v>76.66</v>
      </c>
      <c r="L93" s="200">
        <v>20.37</v>
      </c>
      <c r="M93" s="200">
        <v>0</v>
      </c>
      <c r="N93" s="200">
        <v>0.54</v>
      </c>
      <c r="O93" s="200">
        <v>0.9</v>
      </c>
      <c r="P93" s="200">
        <v>2.02</v>
      </c>
      <c r="Q93" s="200">
        <v>0.84</v>
      </c>
      <c r="R93" s="200">
        <v>0.39</v>
      </c>
      <c r="S93" s="200">
        <v>2.85</v>
      </c>
      <c r="T93" s="200">
        <v>0</v>
      </c>
      <c r="U93" s="200">
        <v>12.08</v>
      </c>
      <c r="V93" s="200">
        <v>0.19</v>
      </c>
      <c r="W93" s="200">
        <v>0.43</v>
      </c>
      <c r="X93" s="200">
        <v>1.37</v>
      </c>
      <c r="Y93" s="200">
        <v>0</v>
      </c>
      <c r="Z93" s="200">
        <v>2.58</v>
      </c>
      <c r="AA93" s="200">
        <v>0.84</v>
      </c>
      <c r="AB93" s="200">
        <v>0</v>
      </c>
      <c r="AC93" s="200">
        <v>0</v>
      </c>
      <c r="AD93" s="200">
        <v>13.64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9.17</v>
      </c>
      <c r="AL93" s="200">
        <v>0</v>
      </c>
      <c r="AM93" s="200">
        <v>0</v>
      </c>
      <c r="AN93" s="200">
        <v>0</v>
      </c>
      <c r="AO93" s="200">
        <v>150.75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3.52</v>
      </c>
      <c r="D94" s="200">
        <v>7.47</v>
      </c>
      <c r="E94" s="200">
        <v>0</v>
      </c>
      <c r="F94" s="200">
        <v>0</v>
      </c>
      <c r="G94" s="200">
        <v>14.07</v>
      </c>
      <c r="H94" s="200">
        <v>0</v>
      </c>
      <c r="I94" s="200">
        <v>0</v>
      </c>
      <c r="J94" s="200">
        <v>11.69</v>
      </c>
      <c r="K94" s="200">
        <v>76.66</v>
      </c>
      <c r="L94" s="200">
        <v>20.37</v>
      </c>
      <c r="M94" s="200">
        <v>0</v>
      </c>
      <c r="N94" s="200">
        <v>0.54</v>
      </c>
      <c r="O94" s="200">
        <v>0.9</v>
      </c>
      <c r="P94" s="200">
        <v>2.02</v>
      </c>
      <c r="Q94" s="200">
        <v>0.84</v>
      </c>
      <c r="R94" s="200">
        <v>0.39</v>
      </c>
      <c r="S94" s="200">
        <v>2.85</v>
      </c>
      <c r="T94" s="200">
        <v>0</v>
      </c>
      <c r="U94" s="200">
        <v>12.08</v>
      </c>
      <c r="V94" s="200">
        <v>0.19</v>
      </c>
      <c r="W94" s="200">
        <v>0.43</v>
      </c>
      <c r="X94" s="200">
        <v>1.37</v>
      </c>
      <c r="Y94" s="200">
        <v>0</v>
      </c>
      <c r="Z94" s="200">
        <v>2.58</v>
      </c>
      <c r="AA94" s="200">
        <v>0.84</v>
      </c>
      <c r="AB94" s="200">
        <v>0</v>
      </c>
      <c r="AC94" s="200">
        <v>0</v>
      </c>
      <c r="AD94" s="200">
        <v>13.64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9.17</v>
      </c>
      <c r="AL94" s="200">
        <v>0</v>
      </c>
      <c r="AM94" s="200">
        <v>0</v>
      </c>
      <c r="AN94" s="200">
        <v>0</v>
      </c>
      <c r="AO94" s="200">
        <v>150.75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3.52</v>
      </c>
      <c r="D95" s="200">
        <v>7.47</v>
      </c>
      <c r="E95" s="200">
        <v>0</v>
      </c>
      <c r="F95" s="200">
        <v>0</v>
      </c>
      <c r="G95" s="200">
        <v>14.07</v>
      </c>
      <c r="H95" s="200">
        <v>0</v>
      </c>
      <c r="I95" s="200">
        <v>0</v>
      </c>
      <c r="J95" s="200">
        <v>11.69</v>
      </c>
      <c r="K95" s="200">
        <v>76.66</v>
      </c>
      <c r="L95" s="200">
        <v>20.37</v>
      </c>
      <c r="M95" s="200">
        <v>0</v>
      </c>
      <c r="N95" s="200">
        <v>0.54</v>
      </c>
      <c r="O95" s="200">
        <v>0.9</v>
      </c>
      <c r="P95" s="200">
        <v>2.02</v>
      </c>
      <c r="Q95" s="200">
        <v>0.84</v>
      </c>
      <c r="R95" s="200">
        <v>0.39</v>
      </c>
      <c r="S95" s="200">
        <v>2.84</v>
      </c>
      <c r="T95" s="200">
        <v>0</v>
      </c>
      <c r="U95" s="200">
        <v>12.08</v>
      </c>
      <c r="V95" s="200">
        <v>0.19</v>
      </c>
      <c r="W95" s="200">
        <v>0.43</v>
      </c>
      <c r="X95" s="200">
        <v>1.37</v>
      </c>
      <c r="Y95" s="200">
        <v>0</v>
      </c>
      <c r="Z95" s="200">
        <v>2.58</v>
      </c>
      <c r="AA95" s="200">
        <v>11.77</v>
      </c>
      <c r="AB95" s="200">
        <v>0</v>
      </c>
      <c r="AC95" s="200">
        <v>0</v>
      </c>
      <c r="AD95" s="200">
        <v>13.64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9.17</v>
      </c>
      <c r="AL95" s="200">
        <v>0</v>
      </c>
      <c r="AM95" s="200">
        <v>0</v>
      </c>
      <c r="AN95" s="200">
        <v>0</v>
      </c>
      <c r="AO95" s="200">
        <v>150.75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3.52</v>
      </c>
      <c r="D96" s="200">
        <v>7.47</v>
      </c>
      <c r="E96" s="200">
        <v>0</v>
      </c>
      <c r="F96" s="200">
        <v>0</v>
      </c>
      <c r="G96" s="200">
        <v>14.07</v>
      </c>
      <c r="H96" s="200">
        <v>0</v>
      </c>
      <c r="I96" s="200">
        <v>0</v>
      </c>
      <c r="J96" s="200">
        <v>11.69</v>
      </c>
      <c r="K96" s="200">
        <v>76.66</v>
      </c>
      <c r="L96" s="200">
        <v>20.37</v>
      </c>
      <c r="M96" s="200">
        <v>0</v>
      </c>
      <c r="N96" s="200">
        <v>0.54</v>
      </c>
      <c r="O96" s="200">
        <v>0.9</v>
      </c>
      <c r="P96" s="200">
        <v>2.02</v>
      </c>
      <c r="Q96" s="200">
        <v>0.84</v>
      </c>
      <c r="R96" s="200">
        <v>0.39</v>
      </c>
      <c r="S96" s="200">
        <v>2.85</v>
      </c>
      <c r="T96" s="200">
        <v>0</v>
      </c>
      <c r="U96" s="200">
        <v>12.08</v>
      </c>
      <c r="V96" s="200">
        <v>0.19</v>
      </c>
      <c r="W96" s="200">
        <v>0.43</v>
      </c>
      <c r="X96" s="200">
        <v>1.37</v>
      </c>
      <c r="Y96" s="200">
        <v>0</v>
      </c>
      <c r="Z96" s="200">
        <v>2.58</v>
      </c>
      <c r="AA96" s="200">
        <v>11.77</v>
      </c>
      <c r="AB96" s="200">
        <v>0</v>
      </c>
      <c r="AC96" s="200">
        <v>0</v>
      </c>
      <c r="AD96" s="200">
        <v>13.64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9.17</v>
      </c>
      <c r="AL96" s="200">
        <v>0</v>
      </c>
      <c r="AM96" s="200">
        <v>0</v>
      </c>
      <c r="AN96" s="200">
        <v>0</v>
      </c>
      <c r="AO96" s="200">
        <v>150.75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3.52</v>
      </c>
      <c r="D97" s="200">
        <v>7.47</v>
      </c>
      <c r="E97" s="200">
        <v>0</v>
      </c>
      <c r="F97" s="200">
        <v>0</v>
      </c>
      <c r="G97" s="200">
        <v>14.07</v>
      </c>
      <c r="H97" s="200">
        <v>0</v>
      </c>
      <c r="I97" s="200">
        <v>0</v>
      </c>
      <c r="J97" s="200">
        <v>11.69</v>
      </c>
      <c r="K97" s="200">
        <v>76.66</v>
      </c>
      <c r="L97" s="200">
        <v>20.37</v>
      </c>
      <c r="M97" s="200">
        <v>0</v>
      </c>
      <c r="N97" s="200">
        <v>0.54</v>
      </c>
      <c r="O97" s="200">
        <v>0.9</v>
      </c>
      <c r="P97" s="200">
        <v>3.82</v>
      </c>
      <c r="Q97" s="200">
        <v>0.84</v>
      </c>
      <c r="R97" s="200">
        <v>0.39</v>
      </c>
      <c r="S97" s="200">
        <v>2.85</v>
      </c>
      <c r="T97" s="200">
        <v>0</v>
      </c>
      <c r="U97" s="200">
        <v>12.08</v>
      </c>
      <c r="V97" s="200">
        <v>0.19</v>
      </c>
      <c r="W97" s="200">
        <v>0.43</v>
      </c>
      <c r="X97" s="200">
        <v>1.37</v>
      </c>
      <c r="Y97" s="200">
        <v>0</v>
      </c>
      <c r="Z97" s="200">
        <v>2.58</v>
      </c>
      <c r="AA97" s="200">
        <v>11.77</v>
      </c>
      <c r="AB97" s="200">
        <v>0</v>
      </c>
      <c r="AC97" s="200">
        <v>0</v>
      </c>
      <c r="AD97" s="200">
        <v>13.64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9.17</v>
      </c>
      <c r="AL97" s="200">
        <v>0</v>
      </c>
      <c r="AM97" s="200">
        <v>0</v>
      </c>
      <c r="AN97" s="200">
        <v>0</v>
      </c>
      <c r="AO97" s="200">
        <v>150.75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3.52</v>
      </c>
      <c r="D98" s="200">
        <v>7.47</v>
      </c>
      <c r="E98" s="200">
        <v>0</v>
      </c>
      <c r="F98" s="200">
        <v>0</v>
      </c>
      <c r="G98" s="200">
        <v>14.07</v>
      </c>
      <c r="H98" s="200">
        <v>0</v>
      </c>
      <c r="I98" s="200">
        <v>0</v>
      </c>
      <c r="J98" s="200">
        <v>11.69</v>
      </c>
      <c r="K98" s="200">
        <v>76.66</v>
      </c>
      <c r="L98" s="200">
        <v>20.37</v>
      </c>
      <c r="M98" s="200">
        <v>0</v>
      </c>
      <c r="N98" s="200">
        <v>0.54</v>
      </c>
      <c r="O98" s="200">
        <v>0.9</v>
      </c>
      <c r="P98" s="200">
        <v>2.2200000000000002</v>
      </c>
      <c r="Q98" s="200">
        <v>0.84</v>
      </c>
      <c r="R98" s="200">
        <v>0.39</v>
      </c>
      <c r="S98" s="200">
        <v>2.85</v>
      </c>
      <c r="T98" s="200">
        <v>0</v>
      </c>
      <c r="U98" s="200">
        <v>12.08</v>
      </c>
      <c r="V98" s="200">
        <v>0.19</v>
      </c>
      <c r="W98" s="200">
        <v>0.43</v>
      </c>
      <c r="X98" s="200">
        <v>1.37</v>
      </c>
      <c r="Y98" s="200">
        <v>0</v>
      </c>
      <c r="Z98" s="200">
        <v>2.58</v>
      </c>
      <c r="AA98" s="200">
        <v>11.77</v>
      </c>
      <c r="AB98" s="200">
        <v>0</v>
      </c>
      <c r="AC98" s="200">
        <v>0</v>
      </c>
      <c r="AD98" s="200">
        <v>13.64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9.17</v>
      </c>
      <c r="AL98" s="200">
        <v>0</v>
      </c>
      <c r="AM98" s="200">
        <v>0</v>
      </c>
      <c r="AN98" s="200">
        <v>0</v>
      </c>
      <c r="AO98" s="200">
        <v>150.75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8.4919999999999982E-2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0.33767999999999998</v>
      </c>
      <c r="H99">
        <f t="shared" si="0"/>
        <v>0</v>
      </c>
      <c r="I99">
        <f t="shared" si="0"/>
        <v>0</v>
      </c>
      <c r="J99">
        <f t="shared" si="0"/>
        <v>0.21486000000000055</v>
      </c>
      <c r="K99">
        <f t="shared" si="0"/>
        <v>1.3226875000000009</v>
      </c>
      <c r="L99">
        <f t="shared" si="0"/>
        <v>0.31989249999999958</v>
      </c>
      <c r="M99">
        <f t="shared" si="0"/>
        <v>0</v>
      </c>
      <c r="N99">
        <f t="shared" si="0"/>
        <v>1.8660000000000017E-2</v>
      </c>
      <c r="O99">
        <f t="shared" si="0"/>
        <v>2.1602500000000018E-2</v>
      </c>
      <c r="P99">
        <f t="shared" si="0"/>
        <v>5.0500000000000017E-2</v>
      </c>
      <c r="Q99">
        <f t="shared" si="0"/>
        <v>1.2405000000000029E-2</v>
      </c>
      <c r="R99">
        <f t="shared" si="0"/>
        <v>3.9537499999999871E-2</v>
      </c>
      <c r="S99">
        <f t="shared" si="0"/>
        <v>4.1102499999999986E-2</v>
      </c>
      <c r="T99">
        <f t="shared" si="0"/>
        <v>0</v>
      </c>
      <c r="U99">
        <f t="shared" si="0"/>
        <v>0.28992000000000018</v>
      </c>
      <c r="V99">
        <f t="shared" si="0"/>
        <v>4.5624999999999997E-3</v>
      </c>
      <c r="W99">
        <f t="shared" si="0"/>
        <v>1.0319999999999994E-2</v>
      </c>
      <c r="X99">
        <f t="shared" si="0"/>
        <v>3.2880000000000048E-2</v>
      </c>
      <c r="Y99">
        <f t="shared" si="0"/>
        <v>0</v>
      </c>
      <c r="Z99">
        <f t="shared" si="0"/>
        <v>6.1920000000000128E-2</v>
      </c>
      <c r="AA99">
        <f t="shared" si="0"/>
        <v>0.15224000000000004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0.21675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4.6349999999999998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22</v>
      </c>
      <c r="C29" s="94">
        <f>'IDT-1 Calculation'!DG29</f>
        <v>-9.3140000000000001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-12.686</v>
      </c>
      <c r="G29" s="99">
        <f t="shared" si="0"/>
        <v>0</v>
      </c>
    </row>
    <row r="30" spans="1:7">
      <c r="A30" s="98" t="s">
        <v>72</v>
      </c>
      <c r="B30" s="94">
        <f>'IDT-1 Calculation'!DF30</f>
        <v>16</v>
      </c>
      <c r="C30" s="94">
        <f>'IDT-1 Calculation'!DG30</f>
        <v>-6.774</v>
      </c>
      <c r="D30" s="94">
        <f>'IDT-1 Calculation'!DH30</f>
        <v>0</v>
      </c>
      <c r="E30" s="94">
        <f>'IDT-1 Calculation'!DI30</f>
        <v>0</v>
      </c>
      <c r="F30" s="94">
        <f>'IDT-1 Calculation'!DJ30</f>
        <v>-9.2260000000000009</v>
      </c>
      <c r="G30" s="99">
        <f t="shared" si="0"/>
        <v>0</v>
      </c>
    </row>
    <row r="31" spans="1:7">
      <c r="A31" s="98" t="s">
        <v>73</v>
      </c>
      <c r="B31" s="94">
        <f>'IDT-1 Calculation'!DF31</f>
        <v>86</v>
      </c>
      <c r="C31" s="94">
        <f>'IDT-1 Calculation'!DG31</f>
        <v>-36.408999999999999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-49.591000000000001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137</v>
      </c>
      <c r="C32" s="94">
        <f>'IDT-1 Calculation'!DG32</f>
        <v>-58.000999999999998</v>
      </c>
      <c r="D32" s="94">
        <f>'IDT-1 Calculation'!DH32</f>
        <v>0</v>
      </c>
      <c r="E32" s="94">
        <f>'IDT-1 Calculation'!DI32</f>
        <v>0</v>
      </c>
      <c r="F32" s="94">
        <f>'IDT-1 Calculation'!DJ32</f>
        <v>-78.998999999999995</v>
      </c>
      <c r="G32" s="99">
        <f t="shared" si="0"/>
        <v>0</v>
      </c>
    </row>
    <row r="33" spans="1:7">
      <c r="A33" s="98" t="s">
        <v>75</v>
      </c>
      <c r="B33" s="94">
        <f>'IDT-1 Calculation'!DF33</f>
        <v>162</v>
      </c>
      <c r="C33" s="94">
        <f>'IDT-1 Calculation'!DG33</f>
        <v>-65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-97</v>
      </c>
      <c r="G33" s="99">
        <f t="shared" si="0"/>
        <v>0</v>
      </c>
    </row>
    <row r="34" spans="1:7">
      <c r="A34" s="98" t="s">
        <v>76</v>
      </c>
      <c r="B34" s="94">
        <f>'IDT-1 Calculation'!DF34</f>
        <v>142</v>
      </c>
      <c r="C34" s="94">
        <f>'IDT-1 Calculation'!DG34</f>
        <v>-60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-82</v>
      </c>
      <c r="G34" s="99">
        <f t="shared" si="0"/>
        <v>0</v>
      </c>
    </row>
    <row r="35" spans="1:7">
      <c r="A35" s="98" t="s">
        <v>77</v>
      </c>
      <c r="B35" s="94">
        <f>'IDT-1 Calculation'!DF35</f>
        <v>144</v>
      </c>
      <c r="C35" s="94">
        <f>'IDT-1 Calculation'!DG35</f>
        <v>-60.963999999999999</v>
      </c>
      <c r="D35" s="94">
        <f>'IDT-1 Calculation'!DH35</f>
        <v>0</v>
      </c>
      <c r="E35" s="94">
        <f>'IDT-1 Calculation'!DI35</f>
        <v>0</v>
      </c>
      <c r="F35" s="94">
        <f>'IDT-1 Calculation'!DJ35</f>
        <v>-83.036000000000001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193</v>
      </c>
      <c r="C36" s="94">
        <f>'IDT-1 Calculation'!DG36</f>
        <v>-81.709000000000003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-111.291</v>
      </c>
      <c r="G36" s="99">
        <f t="shared" si="0"/>
        <v>0</v>
      </c>
    </row>
    <row r="37" spans="1:7">
      <c r="A37" s="98" t="s">
        <v>79</v>
      </c>
      <c r="B37" s="94">
        <f>'IDT-1 Calculation'!DF37</f>
        <v>173</v>
      </c>
      <c r="C37" s="94">
        <f>'IDT-1 Calculation'!DG37</f>
        <v>-73.242000000000004</v>
      </c>
      <c r="D37" s="94">
        <f>'IDT-1 Calculation'!DH37</f>
        <v>0</v>
      </c>
      <c r="E37" s="94">
        <f>'IDT-1 Calculation'!DI37</f>
        <v>0</v>
      </c>
      <c r="F37" s="94">
        <f>'IDT-1 Calculation'!DJ37</f>
        <v>-99.757999999999996</v>
      </c>
      <c r="G37" s="99">
        <f t="shared" si="0"/>
        <v>0</v>
      </c>
    </row>
    <row r="38" spans="1:7">
      <c r="A38" s="98" t="s">
        <v>80</v>
      </c>
      <c r="B38" s="94">
        <f>'IDT-1 Calculation'!DF38</f>
        <v>139</v>
      </c>
      <c r="C38" s="94">
        <f>'IDT-1 Calculation'!DG38</f>
        <v>-58.847000000000001</v>
      </c>
      <c r="D38" s="94">
        <f>'IDT-1 Calculation'!DH38</f>
        <v>0</v>
      </c>
      <c r="E38" s="94">
        <f>'IDT-1 Calculation'!DI38</f>
        <v>0</v>
      </c>
      <c r="F38" s="94">
        <f>'IDT-1 Calculation'!DJ38</f>
        <v>-80.153000000000006</v>
      </c>
      <c r="G38" s="99">
        <f t="shared" si="0"/>
        <v>0</v>
      </c>
    </row>
    <row r="39" spans="1:7">
      <c r="A39" s="98" t="s">
        <v>81</v>
      </c>
      <c r="B39" s="94">
        <f>'IDT-1 Calculation'!DF39</f>
        <v>120</v>
      </c>
      <c r="C39" s="94">
        <f>'IDT-1 Calculation'!DG39</f>
        <v>-50.804000000000002</v>
      </c>
      <c r="D39" s="94">
        <f>'IDT-1 Calculation'!DH39</f>
        <v>0</v>
      </c>
      <c r="E39" s="94">
        <f>'IDT-1 Calculation'!DI39</f>
        <v>0</v>
      </c>
      <c r="F39" s="94">
        <f>'IDT-1 Calculation'!DJ39</f>
        <v>-69.195999999999998</v>
      </c>
      <c r="G39" s="99">
        <f t="shared" si="0"/>
        <v>0</v>
      </c>
    </row>
    <row r="40" spans="1:7">
      <c r="A40" s="98" t="s">
        <v>82</v>
      </c>
      <c r="B40" s="94">
        <f>'IDT-1 Calculation'!DF40</f>
        <v>95</v>
      </c>
      <c r="C40" s="94">
        <f>'IDT-1 Calculation'!DG40</f>
        <v>-40.219000000000001</v>
      </c>
      <c r="D40" s="94">
        <f>'IDT-1 Calculation'!DH40</f>
        <v>0</v>
      </c>
      <c r="E40" s="94">
        <f>'IDT-1 Calculation'!DI40</f>
        <v>0</v>
      </c>
      <c r="F40" s="94">
        <f>'IDT-1 Calculation'!DJ40</f>
        <v>-54.780999999999999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70</v>
      </c>
      <c r="C41" s="94">
        <f>'IDT-1 Calculation'!DG41</f>
        <v>-29.635000000000002</v>
      </c>
      <c r="D41" s="94">
        <f>'IDT-1 Calculation'!DH41</f>
        <v>0</v>
      </c>
      <c r="E41" s="94">
        <f>'IDT-1 Calculation'!DI41</f>
        <v>0</v>
      </c>
      <c r="F41" s="94">
        <f>'IDT-1 Calculation'!DJ41</f>
        <v>-40.365000000000002</v>
      </c>
      <c r="G41" s="99">
        <f t="shared" si="0"/>
        <v>0</v>
      </c>
    </row>
    <row r="42" spans="1:7">
      <c r="A42" s="98" t="s">
        <v>84</v>
      </c>
      <c r="B42" s="94">
        <f>'IDT-1 Calculation'!DF42</f>
        <v>45</v>
      </c>
      <c r="C42" s="94">
        <f>'IDT-1 Calculation'!DG42</f>
        <v>-19.050999999999998</v>
      </c>
      <c r="D42" s="94">
        <f>'IDT-1 Calculation'!DH42</f>
        <v>0</v>
      </c>
      <c r="E42" s="94">
        <f>'IDT-1 Calculation'!DI42</f>
        <v>0</v>
      </c>
      <c r="F42" s="94">
        <f>'IDT-1 Calculation'!DJ42</f>
        <v>-25.949000000000002</v>
      </c>
      <c r="G42" s="99">
        <f t="shared" si="0"/>
        <v>0</v>
      </c>
    </row>
    <row r="43" spans="1:7">
      <c r="A43" s="98" t="s">
        <v>85</v>
      </c>
      <c r="B43" s="94">
        <f>'IDT-1 Calculation'!DF43</f>
        <v>7</v>
      </c>
      <c r="C43" s="94">
        <f>'IDT-1 Calculation'!DG43</f>
        <v>-2.964</v>
      </c>
      <c r="D43" s="94">
        <f>'IDT-1 Calculation'!DH43</f>
        <v>0</v>
      </c>
      <c r="E43" s="94">
        <f>'IDT-1 Calculation'!DI43</f>
        <v>0</v>
      </c>
      <c r="F43" s="94">
        <f>'IDT-1 Calculation'!DJ43</f>
        <v>-4.0359999999999996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3</v>
      </c>
      <c r="C74" s="94">
        <f>'IDT-1 Calculation'!DG74</f>
        <v>-1.27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-1.73</v>
      </c>
      <c r="G74" s="99">
        <f t="shared" si="1"/>
        <v>0</v>
      </c>
    </row>
    <row r="75" spans="1:7">
      <c r="A75" s="98" t="s">
        <v>117</v>
      </c>
      <c r="B75" s="94">
        <f>'IDT-1 Calculation'!DF75</f>
        <v>57</v>
      </c>
      <c r="C75" s="94">
        <f>'IDT-1 Calculation'!DG75</f>
        <v>-14</v>
      </c>
      <c r="D75" s="94">
        <f>'IDT-1 Calculation'!DH75</f>
        <v>0</v>
      </c>
      <c r="E75" s="94">
        <f>'IDT-1 Calculation'!DI75</f>
        <v>0</v>
      </c>
      <c r="F75" s="94">
        <f>'IDT-1 Calculation'!DJ75</f>
        <v>-43</v>
      </c>
      <c r="G75" s="99">
        <f t="shared" si="1"/>
        <v>0</v>
      </c>
    </row>
    <row r="76" spans="1:7">
      <c r="A76" s="98" t="s">
        <v>118</v>
      </c>
      <c r="B76" s="94">
        <f>'IDT-1 Calculation'!DF76</f>
        <v>107</v>
      </c>
      <c r="C76" s="94">
        <f>'IDT-1 Calculation'!DG76</f>
        <v>-45.3</v>
      </c>
      <c r="D76" s="94">
        <f>'IDT-1 Calculation'!DH76</f>
        <v>0</v>
      </c>
      <c r="E76" s="94">
        <f>'IDT-1 Calculation'!DI76</f>
        <v>0</v>
      </c>
      <c r="F76" s="94">
        <f>'IDT-1 Calculation'!DJ76</f>
        <v>-61.7</v>
      </c>
      <c r="G76" s="99">
        <f t="shared" si="1"/>
        <v>0</v>
      </c>
    </row>
    <row r="77" spans="1:7">
      <c r="A77" s="98" t="s">
        <v>119</v>
      </c>
      <c r="B77" s="94">
        <f>'IDT-1 Calculation'!DF77</f>
        <v>139</v>
      </c>
      <c r="C77" s="94">
        <f>'IDT-1 Calculation'!DG77</f>
        <v>-55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-84</v>
      </c>
      <c r="G77" s="99">
        <f t="shared" si="1"/>
        <v>0</v>
      </c>
    </row>
    <row r="78" spans="1:7">
      <c r="A78" s="98" t="s">
        <v>120</v>
      </c>
      <c r="B78" s="94">
        <f>'IDT-1 Calculation'!DF78</f>
        <v>155</v>
      </c>
      <c r="C78" s="94">
        <f>'IDT-1 Calculation'!DG78</f>
        <v>-50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-105</v>
      </c>
      <c r="G78" s="99">
        <f t="shared" si="1"/>
        <v>0</v>
      </c>
    </row>
    <row r="79" spans="1:7">
      <c r="A79" s="98" t="s">
        <v>121</v>
      </c>
      <c r="B79" s="94">
        <f>'IDT-1 Calculation'!DF79</f>
        <v>243</v>
      </c>
      <c r="C79" s="94">
        <f>'IDT-1 Calculation'!DG79</f>
        <v>-15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-228</v>
      </c>
      <c r="G79" s="99">
        <f t="shared" si="1"/>
        <v>0</v>
      </c>
    </row>
    <row r="80" spans="1:7">
      <c r="A80" s="98" t="s">
        <v>122</v>
      </c>
      <c r="B80" s="94">
        <f>'IDT-1 Calculation'!DF80</f>
        <v>223.767</v>
      </c>
      <c r="C80" s="94">
        <f>'IDT-1 Calculation'!DG80</f>
        <v>-5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-218.767</v>
      </c>
      <c r="G80" s="99">
        <f t="shared" si="1"/>
        <v>0</v>
      </c>
    </row>
    <row r="81" spans="1:7">
      <c r="A81" s="98" t="s">
        <v>123</v>
      </c>
      <c r="B81" s="94">
        <f>'IDT-1 Calculation'!DF81</f>
        <v>230.53399999999999</v>
      </c>
      <c r="C81" s="94">
        <f>'IDT-1 Calculation'!DG81</f>
        <v>-10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-220.53399999999999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262</v>
      </c>
      <c r="C82" s="94">
        <f>'IDT-1 Calculation'!DG82</f>
        <v>-30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-232</v>
      </c>
      <c r="G82" s="99">
        <f t="shared" si="1"/>
        <v>0</v>
      </c>
    </row>
    <row r="83" spans="1:7">
      <c r="A83" s="98" t="s">
        <v>125</v>
      </c>
      <c r="B83" s="94">
        <f>'IDT-1 Calculation'!DF83</f>
        <v>217</v>
      </c>
      <c r="C83" s="94">
        <f>'IDT-1 Calculation'!DG83</f>
        <v>-91.87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-125.13</v>
      </c>
      <c r="G83" s="99">
        <f t="shared" si="1"/>
        <v>0</v>
      </c>
    </row>
    <row r="84" spans="1:7">
      <c r="A84" s="98" t="s">
        <v>126</v>
      </c>
      <c r="B84" s="94">
        <f>'IDT-1 Calculation'!DF84</f>
        <v>192</v>
      </c>
      <c r="C84" s="94">
        <f>'IDT-1 Calculation'!DG84</f>
        <v>-81.286000000000001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-110.714</v>
      </c>
      <c r="G84" s="99">
        <f t="shared" si="1"/>
        <v>0</v>
      </c>
    </row>
    <row r="85" spans="1:7">
      <c r="A85" s="98" t="s">
        <v>127</v>
      </c>
      <c r="B85" s="94">
        <f>'IDT-1 Calculation'!DF85</f>
        <v>171</v>
      </c>
      <c r="C85" s="94">
        <f>'IDT-1 Calculation'!DG85</f>
        <v>-72.394999999999996</v>
      </c>
      <c r="D85" s="94">
        <f>'IDT-1 Calculation'!DH85</f>
        <v>0</v>
      </c>
      <c r="E85" s="94">
        <f>'IDT-1 Calculation'!DI85</f>
        <v>0</v>
      </c>
      <c r="F85" s="94">
        <f>'IDT-1 Calculation'!DJ85</f>
        <v>-98.605000000000004</v>
      </c>
      <c r="G85" s="99">
        <f t="shared" si="1"/>
        <v>0</v>
      </c>
    </row>
    <row r="86" spans="1:7">
      <c r="A86" s="98" t="s">
        <v>128</v>
      </c>
      <c r="B86" s="94">
        <f>'IDT-1 Calculation'!DF86</f>
        <v>157</v>
      </c>
      <c r="C86" s="94">
        <f>'IDT-1 Calculation'!DG86</f>
        <v>-66.468000000000004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-90.531999999999996</v>
      </c>
      <c r="G86" s="99">
        <f t="shared" si="1"/>
        <v>0</v>
      </c>
    </row>
    <row r="87" spans="1:7">
      <c r="A87" s="98" t="s">
        <v>129</v>
      </c>
      <c r="B87" s="94">
        <f>'IDT-1 Calculation'!DF87</f>
        <v>126</v>
      </c>
      <c r="C87" s="94">
        <f>'IDT-1 Calculation'!DG87</f>
        <v>-53.344000000000001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-72.656000000000006</v>
      </c>
      <c r="G87" s="99">
        <f t="shared" si="1"/>
        <v>0</v>
      </c>
    </row>
    <row r="88" spans="1:7">
      <c r="A88" s="98" t="s">
        <v>130</v>
      </c>
      <c r="B88" s="94">
        <f>'IDT-1 Calculation'!DF88</f>
        <v>98</v>
      </c>
      <c r="C88" s="94">
        <f>'IDT-1 Calculation'!DG88</f>
        <v>-41.49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-56.51</v>
      </c>
      <c r="G88" s="99">
        <f t="shared" si="1"/>
        <v>0</v>
      </c>
    </row>
    <row r="89" spans="1:7">
      <c r="A89" s="98" t="s">
        <v>131</v>
      </c>
      <c r="B89" s="94">
        <f>'IDT-1 Calculation'!DF89</f>
        <v>74</v>
      </c>
      <c r="C89" s="94">
        <f>'IDT-1 Calculation'!DG89</f>
        <v>-31.329000000000001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-42.670999999999999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52</v>
      </c>
      <c r="C90" s="94">
        <f>'IDT-1 Calculation'!DG90</f>
        <v>-22.015000000000001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-29.984999999999999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45</v>
      </c>
      <c r="C91" s="94">
        <f>'IDT-1 Calculation'!DG91</f>
        <v>-19.050999999999998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-25.949000000000002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11</v>
      </c>
      <c r="C92" s="94">
        <f>'IDT-1 Calculation'!DG92</f>
        <v>-4.657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-6.343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1.0285752499999998</v>
      </c>
      <c r="C99" s="110">
        <f>SUM(C3:C98)/4000</f>
        <v>-0.34060200000000002</v>
      </c>
      <c r="D99" s="110">
        <f>SUM(D3:D98)/4000</f>
        <v>0</v>
      </c>
      <c r="E99" s="110">
        <f>SUM(E3:E98)/4000</f>
        <v>0</v>
      </c>
      <c r="F99" s="110">
        <f>SUM(F3:F98)/4000</f>
        <v>-0.68797324999999998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22.57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22.57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22.57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22.57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22.57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22.57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22.57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22.57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22.57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22.57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22.57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22.57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22.57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22.57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22.57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22.57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22.57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22.57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22.57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22.57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22.57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22.57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22.57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22.57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22.57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22.57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22.57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22.57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22.57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22.57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22.57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22.57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22.57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22.57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22.57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22.57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22.57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22.57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22.57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22.57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15.73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15.73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15.73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15.73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15.73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15.73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15.73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15.73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15.73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15.73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15.73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15.73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15.73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15.73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15.73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15.73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15.73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15.73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15.73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15.73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15.73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15.73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15.73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15.73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15.73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15.73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15.28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15.28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15.28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15.28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15.28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15.28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15.28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15.28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15.28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15.28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15.28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15.28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15.28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15.28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15.28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15.28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0.46967000000000014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2.97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90.29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2.97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90.29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2.97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90.29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2.97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90.29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2.97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90.29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2.97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90.29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2.97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90.29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2.97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90.29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2.97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90.29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2.97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90.29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2.97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90.29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2.97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90.29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2.97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90.29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2.97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90.29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2.97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90.29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2.97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90.29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2.97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90.29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2.97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90.29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2.97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90.29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2.97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90.29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2.97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4.1399999999999997</v>
      </c>
      <c r="AL23" s="200">
        <v>0</v>
      </c>
      <c r="AM23" s="200">
        <v>0</v>
      </c>
      <c r="AN23" s="200">
        <v>0</v>
      </c>
      <c r="AO23" s="200">
        <v>90.29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2.97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4.1399999999999997</v>
      </c>
      <c r="AL24" s="200">
        <v>0</v>
      </c>
      <c r="AM24" s="200">
        <v>0</v>
      </c>
      <c r="AN24" s="200">
        <v>0</v>
      </c>
      <c r="AO24" s="200">
        <v>90.29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2.97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4.1399999999999997</v>
      </c>
      <c r="AL25" s="200">
        <v>0</v>
      </c>
      <c r="AM25" s="200">
        <v>0</v>
      </c>
      <c r="AN25" s="200">
        <v>0</v>
      </c>
      <c r="AO25" s="200">
        <v>90.29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2.97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4.1399999999999997</v>
      </c>
      <c r="AL26" s="200">
        <v>0</v>
      </c>
      <c r="AM26" s="200">
        <v>0</v>
      </c>
      <c r="AN26" s="200">
        <v>0</v>
      </c>
      <c r="AO26" s="200">
        <v>90.29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2.97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4.3499999999999996</v>
      </c>
      <c r="AL27" s="200">
        <v>0</v>
      </c>
      <c r="AM27" s="200">
        <v>0</v>
      </c>
      <c r="AN27" s="200">
        <v>0</v>
      </c>
      <c r="AO27" s="200">
        <v>90.29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2.97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4.3499999999999996</v>
      </c>
      <c r="AL28" s="200">
        <v>0</v>
      </c>
      <c r="AM28" s="200">
        <v>0</v>
      </c>
      <c r="AN28" s="200">
        <v>0</v>
      </c>
      <c r="AO28" s="200">
        <v>90.29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2.97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4.3499999999999996</v>
      </c>
      <c r="AL29" s="200">
        <v>0</v>
      </c>
      <c r="AM29" s="200">
        <v>0</v>
      </c>
      <c r="AN29" s="200">
        <v>0</v>
      </c>
      <c r="AO29" s="200">
        <v>90.29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2.97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4.3499999999999996</v>
      </c>
      <c r="AL30" s="200">
        <v>0</v>
      </c>
      <c r="AM30" s="200">
        <v>0</v>
      </c>
      <c r="AN30" s="200">
        <v>0</v>
      </c>
      <c r="AO30" s="200">
        <v>90.29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2.97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4.3499999999999996</v>
      </c>
      <c r="AL31" s="200">
        <v>0</v>
      </c>
      <c r="AM31" s="200">
        <v>0</v>
      </c>
      <c r="AN31" s="200">
        <v>0</v>
      </c>
      <c r="AO31" s="200">
        <v>90.29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2.97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4.3499999999999996</v>
      </c>
      <c r="AL32" s="200">
        <v>0</v>
      </c>
      <c r="AM32" s="200">
        <v>0</v>
      </c>
      <c r="AN32" s="200">
        <v>0</v>
      </c>
      <c r="AO32" s="200">
        <v>90.29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2.97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4.3499999999999996</v>
      </c>
      <c r="AL33" s="200">
        <v>0</v>
      </c>
      <c r="AM33" s="200">
        <v>0</v>
      </c>
      <c r="AN33" s="200">
        <v>0</v>
      </c>
      <c r="AO33" s="200">
        <v>90.29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2.97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4.3499999999999996</v>
      </c>
      <c r="AL34" s="200">
        <v>0</v>
      </c>
      <c r="AM34" s="200">
        <v>0</v>
      </c>
      <c r="AN34" s="200">
        <v>0</v>
      </c>
      <c r="AO34" s="200">
        <v>90.29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2.97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4.3499999999999996</v>
      </c>
      <c r="AL35" s="200">
        <v>0</v>
      </c>
      <c r="AM35" s="200">
        <v>0</v>
      </c>
      <c r="AN35" s="200">
        <v>0</v>
      </c>
      <c r="AO35" s="200">
        <v>90.29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2.97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4.3499999999999996</v>
      </c>
      <c r="AL36" s="200">
        <v>0</v>
      </c>
      <c r="AM36" s="200">
        <v>0</v>
      </c>
      <c r="AN36" s="200">
        <v>0</v>
      </c>
      <c r="AO36" s="200">
        <v>90.29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2.97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4.3499999999999996</v>
      </c>
      <c r="AL37" s="200">
        <v>0</v>
      </c>
      <c r="AM37" s="200">
        <v>0</v>
      </c>
      <c r="AN37" s="200">
        <v>0</v>
      </c>
      <c r="AO37" s="200">
        <v>90.29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2.97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4.3499999999999996</v>
      </c>
      <c r="AL38" s="200">
        <v>0</v>
      </c>
      <c r="AM38" s="200">
        <v>0</v>
      </c>
      <c r="AN38" s="200">
        <v>0</v>
      </c>
      <c r="AO38" s="200">
        <v>90.29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2.97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4.3499999999999996</v>
      </c>
      <c r="AL39" s="200">
        <v>0</v>
      </c>
      <c r="AM39" s="200">
        <v>0</v>
      </c>
      <c r="AN39" s="200">
        <v>0</v>
      </c>
      <c r="AO39" s="200">
        <v>90.29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2.97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4.3499999999999996</v>
      </c>
      <c r="AL40" s="200">
        <v>0</v>
      </c>
      <c r="AM40" s="200">
        <v>0</v>
      </c>
      <c r="AN40" s="200">
        <v>0</v>
      </c>
      <c r="AO40" s="200">
        <v>90.29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2.97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4.3499999999999996</v>
      </c>
      <c r="AL41" s="200">
        <v>0</v>
      </c>
      <c r="AM41" s="200">
        <v>0</v>
      </c>
      <c r="AN41" s="200">
        <v>0</v>
      </c>
      <c r="AO41" s="200">
        <v>90.29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2.97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4.3499999999999996</v>
      </c>
      <c r="AL42" s="200">
        <v>0</v>
      </c>
      <c r="AM42" s="200">
        <v>0</v>
      </c>
      <c r="AN42" s="200">
        <v>0</v>
      </c>
      <c r="AO42" s="200">
        <v>90.29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2.97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4.3499999999999996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2.97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4.3499999999999996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2.97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4.3499999999999996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2.97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4.3499999999999996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2.97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4.3499999999999996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2.97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4.3499999999999996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2.97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4.3499999999999996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2.97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4.3499999999999996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2.97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4.3499999999999996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2.97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4.3499999999999996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2.97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4.3499999999999996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2.97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4.3499999999999996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2.97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4.67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2.97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4.67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2.97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4.67</v>
      </c>
      <c r="AL57" s="200">
        <v>0</v>
      </c>
      <c r="AM57" s="200">
        <v>0</v>
      </c>
      <c r="AN57" s="200">
        <v>0</v>
      </c>
      <c r="AO57" s="200">
        <v>62.93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2.97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4.67</v>
      </c>
      <c r="AL58" s="200">
        <v>0</v>
      </c>
      <c r="AM58" s="200">
        <v>0</v>
      </c>
      <c r="AN58" s="200">
        <v>0</v>
      </c>
      <c r="AO58" s="200">
        <v>62.93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2.97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4.67</v>
      </c>
      <c r="AL59" s="200">
        <v>0</v>
      </c>
      <c r="AM59" s="200">
        <v>0</v>
      </c>
      <c r="AN59" s="200">
        <v>0</v>
      </c>
      <c r="AO59" s="200">
        <v>62.93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2.97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4.67</v>
      </c>
      <c r="AL60" s="200">
        <v>0</v>
      </c>
      <c r="AM60" s="200">
        <v>0</v>
      </c>
      <c r="AN60" s="200">
        <v>0</v>
      </c>
      <c r="AO60" s="200">
        <v>62.93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2.97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4.67</v>
      </c>
      <c r="AL61" s="200">
        <v>0</v>
      </c>
      <c r="AM61" s="200">
        <v>0</v>
      </c>
      <c r="AN61" s="200">
        <v>0</v>
      </c>
      <c r="AO61" s="200">
        <v>62.93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2.97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4.67</v>
      </c>
      <c r="AL62" s="200">
        <v>0</v>
      </c>
      <c r="AM62" s="200">
        <v>0</v>
      </c>
      <c r="AN62" s="200">
        <v>0</v>
      </c>
      <c r="AO62" s="200">
        <v>62.93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2.97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4.67</v>
      </c>
      <c r="AL63" s="200">
        <v>0</v>
      </c>
      <c r="AM63" s="200">
        <v>0</v>
      </c>
      <c r="AN63" s="200">
        <v>0</v>
      </c>
      <c r="AO63" s="200">
        <v>62.93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2.97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4.67</v>
      </c>
      <c r="AL64" s="200">
        <v>0</v>
      </c>
      <c r="AM64" s="200">
        <v>0</v>
      </c>
      <c r="AN64" s="200">
        <v>0</v>
      </c>
      <c r="AO64" s="200">
        <v>62.93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2.97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4.67</v>
      </c>
      <c r="AL65" s="200">
        <v>0</v>
      </c>
      <c r="AM65" s="200">
        <v>0</v>
      </c>
      <c r="AN65" s="200">
        <v>0</v>
      </c>
      <c r="AO65" s="200">
        <v>62.93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2.97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4.67</v>
      </c>
      <c r="AL66" s="200">
        <v>0</v>
      </c>
      <c r="AM66" s="200">
        <v>0</v>
      </c>
      <c r="AN66" s="200">
        <v>0</v>
      </c>
      <c r="AO66" s="200">
        <v>62.93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2.97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4.67</v>
      </c>
      <c r="AL67" s="200">
        <v>0</v>
      </c>
      <c r="AM67" s="200">
        <v>0</v>
      </c>
      <c r="AN67" s="200">
        <v>0</v>
      </c>
      <c r="AO67" s="200">
        <v>62.93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2.97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4.67</v>
      </c>
      <c r="AL68" s="200">
        <v>0</v>
      </c>
      <c r="AM68" s="200">
        <v>0</v>
      </c>
      <c r="AN68" s="200">
        <v>0</v>
      </c>
      <c r="AO68" s="200">
        <v>62.93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2.97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12.79</v>
      </c>
      <c r="AL69" s="200">
        <v>0</v>
      </c>
      <c r="AM69" s="200">
        <v>0</v>
      </c>
      <c r="AN69" s="200">
        <v>0</v>
      </c>
      <c r="AO69" s="200">
        <v>62.93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2.97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12.79</v>
      </c>
      <c r="AL70" s="200">
        <v>0</v>
      </c>
      <c r="AM70" s="200">
        <v>0</v>
      </c>
      <c r="AN70" s="200">
        <v>0</v>
      </c>
      <c r="AO70" s="200">
        <v>62.93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2.97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62.93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2.97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62.93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2.97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62.93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2.97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62.93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2.97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62.93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2.97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62.93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2.97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62.93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2.97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62.93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2.97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62.93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2.97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62.93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2.97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62.93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2.97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62.93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2.97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7.35</v>
      </c>
      <c r="AL83" s="200">
        <v>0</v>
      </c>
      <c r="AM83" s="200">
        <v>0</v>
      </c>
      <c r="AN83" s="200">
        <v>0</v>
      </c>
      <c r="AO83" s="200">
        <v>61.1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2.97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7.35</v>
      </c>
      <c r="AL84" s="200">
        <v>0</v>
      </c>
      <c r="AM84" s="200">
        <v>0</v>
      </c>
      <c r="AN84" s="200">
        <v>0</v>
      </c>
      <c r="AO84" s="200">
        <v>61.1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2.97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7.35</v>
      </c>
      <c r="AL85" s="200">
        <v>0</v>
      </c>
      <c r="AM85" s="200">
        <v>0</v>
      </c>
      <c r="AN85" s="200">
        <v>0</v>
      </c>
      <c r="AO85" s="200">
        <v>61.1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2.97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7.35</v>
      </c>
      <c r="AL86" s="200">
        <v>0</v>
      </c>
      <c r="AM86" s="200">
        <v>0</v>
      </c>
      <c r="AN86" s="200">
        <v>0</v>
      </c>
      <c r="AO86" s="200">
        <v>61.1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2.97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4.1399999999999997</v>
      </c>
      <c r="AL87" s="200">
        <v>0</v>
      </c>
      <c r="AM87" s="200">
        <v>0</v>
      </c>
      <c r="AN87" s="200">
        <v>0</v>
      </c>
      <c r="AO87" s="200">
        <v>61.1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2.97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4.1399999999999997</v>
      </c>
      <c r="AL88" s="200">
        <v>0</v>
      </c>
      <c r="AM88" s="200">
        <v>0</v>
      </c>
      <c r="AN88" s="200">
        <v>0</v>
      </c>
      <c r="AO88" s="200">
        <v>61.1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2.97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3.72</v>
      </c>
      <c r="AL89" s="200">
        <v>0</v>
      </c>
      <c r="AM89" s="200">
        <v>0</v>
      </c>
      <c r="AN89" s="200">
        <v>0</v>
      </c>
      <c r="AO89" s="200">
        <v>61.1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2.97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3.72</v>
      </c>
      <c r="AL90" s="200">
        <v>0</v>
      </c>
      <c r="AM90" s="200">
        <v>0</v>
      </c>
      <c r="AN90" s="200">
        <v>0</v>
      </c>
      <c r="AO90" s="200">
        <v>61.1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2.97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3.72</v>
      </c>
      <c r="AL91" s="200">
        <v>0</v>
      </c>
      <c r="AM91" s="200">
        <v>0</v>
      </c>
      <c r="AN91" s="200">
        <v>0</v>
      </c>
      <c r="AO91" s="200">
        <v>61.1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2.97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3.72</v>
      </c>
      <c r="AL92" s="200">
        <v>0</v>
      </c>
      <c r="AM92" s="200">
        <v>0</v>
      </c>
      <c r="AN92" s="200">
        <v>0</v>
      </c>
      <c r="AO92" s="200">
        <v>61.1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2.97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3.72</v>
      </c>
      <c r="AL93" s="200">
        <v>0</v>
      </c>
      <c r="AM93" s="200">
        <v>0</v>
      </c>
      <c r="AN93" s="200">
        <v>0</v>
      </c>
      <c r="AO93" s="200">
        <v>61.1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2.97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3.72</v>
      </c>
      <c r="AL94" s="200">
        <v>0</v>
      </c>
      <c r="AM94" s="200">
        <v>0</v>
      </c>
      <c r="AN94" s="200">
        <v>0</v>
      </c>
      <c r="AO94" s="200">
        <v>61.1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2.97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3.72</v>
      </c>
      <c r="AL95" s="200">
        <v>0</v>
      </c>
      <c r="AM95" s="200">
        <v>0</v>
      </c>
      <c r="AN95" s="200">
        <v>0</v>
      </c>
      <c r="AO95" s="200">
        <v>61.1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2.97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3.72</v>
      </c>
      <c r="AL96" s="200">
        <v>0</v>
      </c>
      <c r="AM96" s="200">
        <v>0</v>
      </c>
      <c r="AN96" s="200">
        <v>0</v>
      </c>
      <c r="AO96" s="200">
        <v>61.1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2.97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3.72</v>
      </c>
      <c r="AL97" s="200">
        <v>0</v>
      </c>
      <c r="AM97" s="200">
        <v>0</v>
      </c>
      <c r="AN97" s="200">
        <v>0</v>
      </c>
      <c r="AO97" s="200">
        <v>61.1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2.97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3.72</v>
      </c>
      <c r="AL98" s="200">
        <v>0</v>
      </c>
      <c r="AM98" s="200">
        <v>0</v>
      </c>
      <c r="AN98" s="200">
        <v>0</v>
      </c>
      <c r="AO98" s="200">
        <v>61.1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9.5700000000000118E-2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1.8787300000000025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8"/>
    </row>
    <row r="3" spans="1:51">
      <c r="A3" t="s">
        <v>45</v>
      </c>
      <c r="B3" s="200">
        <v>0</v>
      </c>
      <c r="C3" s="200">
        <v>4.25</v>
      </c>
      <c r="D3" s="200">
        <v>9.02</v>
      </c>
      <c r="E3" s="200">
        <v>0</v>
      </c>
      <c r="F3" s="200">
        <v>0</v>
      </c>
      <c r="G3" s="200">
        <v>16.989999999999998</v>
      </c>
      <c r="H3" s="200">
        <v>0</v>
      </c>
      <c r="I3" s="200">
        <v>0</v>
      </c>
      <c r="J3" s="200">
        <v>14.12</v>
      </c>
      <c r="K3" s="200">
        <v>4.3899999999999997</v>
      </c>
      <c r="L3" s="200">
        <v>180.45</v>
      </c>
      <c r="M3" s="200">
        <v>1.03</v>
      </c>
      <c r="N3" s="200">
        <v>1.33</v>
      </c>
      <c r="O3" s="200">
        <v>0</v>
      </c>
      <c r="P3" s="200">
        <v>1.41</v>
      </c>
      <c r="Q3" s="200">
        <v>0.12</v>
      </c>
      <c r="R3" s="200">
        <v>0.48</v>
      </c>
      <c r="S3" s="200">
        <v>0.3</v>
      </c>
      <c r="T3" s="200">
        <v>0</v>
      </c>
      <c r="U3" s="200">
        <v>0.94</v>
      </c>
      <c r="V3" s="200">
        <v>0.23</v>
      </c>
      <c r="W3" s="200">
        <v>0.52</v>
      </c>
      <c r="X3" s="200">
        <v>1.9</v>
      </c>
      <c r="Y3" s="200">
        <v>0</v>
      </c>
      <c r="Z3" s="200">
        <v>29.51</v>
      </c>
      <c r="AA3" s="200">
        <v>1.01</v>
      </c>
      <c r="AB3" s="200">
        <v>0</v>
      </c>
      <c r="AC3" s="200">
        <v>0</v>
      </c>
      <c r="AD3" s="200">
        <v>17.8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269.18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4.25</v>
      </c>
      <c r="D4" s="200">
        <v>9.02</v>
      </c>
      <c r="E4" s="200">
        <v>0</v>
      </c>
      <c r="F4" s="200">
        <v>0</v>
      </c>
      <c r="G4" s="200">
        <v>16.989999999999998</v>
      </c>
      <c r="H4" s="200">
        <v>0</v>
      </c>
      <c r="I4" s="200">
        <v>0</v>
      </c>
      <c r="J4" s="200">
        <v>14.12</v>
      </c>
      <c r="K4" s="200">
        <v>4.3899999999999997</v>
      </c>
      <c r="L4" s="200">
        <v>180.45</v>
      </c>
      <c r="M4" s="200">
        <v>1.03</v>
      </c>
      <c r="N4" s="200">
        <v>1.33</v>
      </c>
      <c r="O4" s="200">
        <v>0</v>
      </c>
      <c r="P4" s="200">
        <v>1.41</v>
      </c>
      <c r="Q4" s="200">
        <v>0.12</v>
      </c>
      <c r="R4" s="200">
        <v>0.48</v>
      </c>
      <c r="S4" s="200">
        <v>0.3</v>
      </c>
      <c r="T4" s="200">
        <v>0</v>
      </c>
      <c r="U4" s="200">
        <v>0.94</v>
      </c>
      <c r="V4" s="200">
        <v>0.23</v>
      </c>
      <c r="W4" s="200">
        <v>0.52</v>
      </c>
      <c r="X4" s="200">
        <v>1.9</v>
      </c>
      <c r="Y4" s="200">
        <v>0</v>
      </c>
      <c r="Z4" s="200">
        <v>2.84</v>
      </c>
      <c r="AA4" s="200">
        <v>1.01</v>
      </c>
      <c r="AB4" s="200">
        <v>0</v>
      </c>
      <c r="AC4" s="200">
        <v>0</v>
      </c>
      <c r="AD4" s="200">
        <v>17.8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269.18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4.25</v>
      </c>
      <c r="D5" s="200">
        <v>9.02</v>
      </c>
      <c r="E5" s="200">
        <v>0</v>
      </c>
      <c r="F5" s="200">
        <v>0</v>
      </c>
      <c r="G5" s="200">
        <v>16.989999999999998</v>
      </c>
      <c r="H5" s="200">
        <v>0</v>
      </c>
      <c r="I5" s="200">
        <v>0</v>
      </c>
      <c r="J5" s="200">
        <v>14.12</v>
      </c>
      <c r="K5" s="200">
        <v>4.3899999999999997</v>
      </c>
      <c r="L5" s="200">
        <v>180.45</v>
      </c>
      <c r="M5" s="200">
        <v>1.03</v>
      </c>
      <c r="N5" s="200">
        <v>1.33</v>
      </c>
      <c r="O5" s="200">
        <v>0</v>
      </c>
      <c r="P5" s="200">
        <v>1.41</v>
      </c>
      <c r="Q5" s="200">
        <v>0.12</v>
      </c>
      <c r="R5" s="200">
        <v>0.47</v>
      </c>
      <c r="S5" s="200">
        <v>0.3</v>
      </c>
      <c r="T5" s="200">
        <v>0</v>
      </c>
      <c r="U5" s="200">
        <v>0.94</v>
      </c>
      <c r="V5" s="200">
        <v>0.23</v>
      </c>
      <c r="W5" s="200">
        <v>0.52</v>
      </c>
      <c r="X5" s="200">
        <v>1.9</v>
      </c>
      <c r="Y5" s="200">
        <v>0</v>
      </c>
      <c r="Z5" s="200">
        <v>2.84</v>
      </c>
      <c r="AA5" s="200">
        <v>1.01</v>
      </c>
      <c r="AB5" s="200">
        <v>0</v>
      </c>
      <c r="AC5" s="200">
        <v>0</v>
      </c>
      <c r="AD5" s="200">
        <v>17.8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269.18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4.25</v>
      </c>
      <c r="D6" s="200">
        <v>9.02</v>
      </c>
      <c r="E6" s="200">
        <v>0</v>
      </c>
      <c r="F6" s="200">
        <v>0</v>
      </c>
      <c r="G6" s="200">
        <v>16.989999999999998</v>
      </c>
      <c r="H6" s="200">
        <v>0</v>
      </c>
      <c r="I6" s="200">
        <v>0</v>
      </c>
      <c r="J6" s="200">
        <v>14.12</v>
      </c>
      <c r="K6" s="200">
        <v>4.3899999999999997</v>
      </c>
      <c r="L6" s="200">
        <v>180.45</v>
      </c>
      <c r="M6" s="200">
        <v>1.03</v>
      </c>
      <c r="N6" s="200">
        <v>1.33</v>
      </c>
      <c r="O6" s="200">
        <v>0</v>
      </c>
      <c r="P6" s="200">
        <v>1.41</v>
      </c>
      <c r="Q6" s="200">
        <v>0.12</v>
      </c>
      <c r="R6" s="200">
        <v>0.47</v>
      </c>
      <c r="S6" s="200">
        <v>0.3</v>
      </c>
      <c r="T6" s="200">
        <v>0</v>
      </c>
      <c r="U6" s="200">
        <v>0.94</v>
      </c>
      <c r="V6" s="200">
        <v>0.23</v>
      </c>
      <c r="W6" s="200">
        <v>0.52</v>
      </c>
      <c r="X6" s="200">
        <v>1.9</v>
      </c>
      <c r="Y6" s="200">
        <v>0</v>
      </c>
      <c r="Z6" s="200">
        <v>2.84</v>
      </c>
      <c r="AA6" s="200">
        <v>1.01</v>
      </c>
      <c r="AB6" s="200">
        <v>0</v>
      </c>
      <c r="AC6" s="200">
        <v>0</v>
      </c>
      <c r="AD6" s="200">
        <v>17.8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269.18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4.25</v>
      </c>
      <c r="D7" s="200">
        <v>9.02</v>
      </c>
      <c r="E7" s="200">
        <v>0</v>
      </c>
      <c r="F7" s="200">
        <v>0</v>
      </c>
      <c r="G7" s="200">
        <v>16.989999999999998</v>
      </c>
      <c r="H7" s="200">
        <v>0</v>
      </c>
      <c r="I7" s="200">
        <v>0</v>
      </c>
      <c r="J7" s="200">
        <v>14.12</v>
      </c>
      <c r="K7" s="200">
        <v>4.3899999999999997</v>
      </c>
      <c r="L7" s="200">
        <v>180.45</v>
      </c>
      <c r="M7" s="200">
        <v>1.03</v>
      </c>
      <c r="N7" s="200">
        <v>1.33</v>
      </c>
      <c r="O7" s="200">
        <v>0</v>
      </c>
      <c r="P7" s="200">
        <v>1.41</v>
      </c>
      <c r="Q7" s="200">
        <v>0.46</v>
      </c>
      <c r="R7" s="200">
        <v>0.47</v>
      </c>
      <c r="S7" s="200">
        <v>3.28</v>
      </c>
      <c r="T7" s="200">
        <v>0</v>
      </c>
      <c r="U7" s="200">
        <v>0.94</v>
      </c>
      <c r="V7" s="200">
        <v>0.23</v>
      </c>
      <c r="W7" s="200">
        <v>0.52</v>
      </c>
      <c r="X7" s="200">
        <v>1.9</v>
      </c>
      <c r="Y7" s="200">
        <v>0</v>
      </c>
      <c r="Z7" s="200">
        <v>2.84</v>
      </c>
      <c r="AA7" s="200">
        <v>1.01</v>
      </c>
      <c r="AB7" s="200">
        <v>0</v>
      </c>
      <c r="AC7" s="200">
        <v>0</v>
      </c>
      <c r="AD7" s="200">
        <v>17.8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269.18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4.25</v>
      </c>
      <c r="D8" s="200">
        <v>9.02</v>
      </c>
      <c r="E8" s="200">
        <v>0</v>
      </c>
      <c r="F8" s="200">
        <v>0</v>
      </c>
      <c r="G8" s="200">
        <v>16.989999999999998</v>
      </c>
      <c r="H8" s="200">
        <v>0</v>
      </c>
      <c r="I8" s="200">
        <v>0</v>
      </c>
      <c r="J8" s="200">
        <v>14.12</v>
      </c>
      <c r="K8" s="200">
        <v>4.3899999999999997</v>
      </c>
      <c r="L8" s="200">
        <v>180.45</v>
      </c>
      <c r="M8" s="200">
        <v>1.03</v>
      </c>
      <c r="N8" s="200">
        <v>1.33</v>
      </c>
      <c r="O8" s="200">
        <v>0</v>
      </c>
      <c r="P8" s="200">
        <v>1.41</v>
      </c>
      <c r="Q8" s="200">
        <v>0.46</v>
      </c>
      <c r="R8" s="200">
        <v>0.48</v>
      </c>
      <c r="S8" s="200">
        <v>3.28</v>
      </c>
      <c r="T8" s="200">
        <v>0</v>
      </c>
      <c r="U8" s="200">
        <v>0.94</v>
      </c>
      <c r="V8" s="200">
        <v>0.23</v>
      </c>
      <c r="W8" s="200">
        <v>0.52</v>
      </c>
      <c r="X8" s="200">
        <v>1.9</v>
      </c>
      <c r="Y8" s="200">
        <v>0</v>
      </c>
      <c r="Z8" s="200">
        <v>2.84</v>
      </c>
      <c r="AA8" s="200">
        <v>1.01</v>
      </c>
      <c r="AB8" s="200">
        <v>0</v>
      </c>
      <c r="AC8" s="200">
        <v>0</v>
      </c>
      <c r="AD8" s="200">
        <v>17.8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269.18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4.25</v>
      </c>
      <c r="D9" s="200">
        <v>9.02</v>
      </c>
      <c r="E9" s="200">
        <v>0</v>
      </c>
      <c r="F9" s="200">
        <v>0</v>
      </c>
      <c r="G9" s="200">
        <v>16.989999999999998</v>
      </c>
      <c r="H9" s="200">
        <v>0</v>
      </c>
      <c r="I9" s="200">
        <v>0</v>
      </c>
      <c r="J9" s="200">
        <v>14.12</v>
      </c>
      <c r="K9" s="200">
        <v>4.3899999999999997</v>
      </c>
      <c r="L9" s="200">
        <v>180.45</v>
      </c>
      <c r="M9" s="200">
        <v>1.03</v>
      </c>
      <c r="N9" s="200">
        <v>1.33</v>
      </c>
      <c r="O9" s="200">
        <v>0</v>
      </c>
      <c r="P9" s="200">
        <v>1.41</v>
      </c>
      <c r="Q9" s="200">
        <v>0.46</v>
      </c>
      <c r="R9" s="200">
        <v>0.48</v>
      </c>
      <c r="S9" s="200">
        <v>3.28</v>
      </c>
      <c r="T9" s="200">
        <v>0</v>
      </c>
      <c r="U9" s="200">
        <v>0.94</v>
      </c>
      <c r="V9" s="200">
        <v>0.23</v>
      </c>
      <c r="W9" s="200">
        <v>0.52</v>
      </c>
      <c r="X9" s="200">
        <v>1.9</v>
      </c>
      <c r="Y9" s="200">
        <v>0</v>
      </c>
      <c r="Z9" s="200">
        <v>2.84</v>
      </c>
      <c r="AA9" s="200">
        <v>1.01</v>
      </c>
      <c r="AB9" s="200">
        <v>0</v>
      </c>
      <c r="AC9" s="200">
        <v>0</v>
      </c>
      <c r="AD9" s="200">
        <v>17.8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269.18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4.25</v>
      </c>
      <c r="D10" s="200">
        <v>9.02</v>
      </c>
      <c r="E10" s="200">
        <v>0</v>
      </c>
      <c r="F10" s="200">
        <v>0</v>
      </c>
      <c r="G10" s="200">
        <v>16.989999999999998</v>
      </c>
      <c r="H10" s="200">
        <v>0</v>
      </c>
      <c r="I10" s="200">
        <v>0</v>
      </c>
      <c r="J10" s="200">
        <v>14.12</v>
      </c>
      <c r="K10" s="200">
        <v>4.3899999999999997</v>
      </c>
      <c r="L10" s="200">
        <v>180.45</v>
      </c>
      <c r="M10" s="200">
        <v>1.03</v>
      </c>
      <c r="N10" s="200">
        <v>1.33</v>
      </c>
      <c r="O10" s="200">
        <v>0</v>
      </c>
      <c r="P10" s="200">
        <v>1.41</v>
      </c>
      <c r="Q10" s="200">
        <v>0.46</v>
      </c>
      <c r="R10" s="200">
        <v>0.48</v>
      </c>
      <c r="S10" s="200">
        <v>3.28</v>
      </c>
      <c r="T10" s="200">
        <v>0</v>
      </c>
      <c r="U10" s="200">
        <v>0.94</v>
      </c>
      <c r="V10" s="200">
        <v>0.23</v>
      </c>
      <c r="W10" s="200">
        <v>0.52</v>
      </c>
      <c r="X10" s="200">
        <v>1.9</v>
      </c>
      <c r="Y10" s="200">
        <v>0</v>
      </c>
      <c r="Z10" s="200">
        <v>2.84</v>
      </c>
      <c r="AA10" s="200">
        <v>1.01</v>
      </c>
      <c r="AB10" s="200">
        <v>0</v>
      </c>
      <c r="AC10" s="200">
        <v>0</v>
      </c>
      <c r="AD10" s="200">
        <v>17.8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269.18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4.25</v>
      </c>
      <c r="D11" s="200">
        <v>9.02</v>
      </c>
      <c r="E11" s="200">
        <v>0</v>
      </c>
      <c r="F11" s="200">
        <v>0</v>
      </c>
      <c r="G11" s="200">
        <v>16.989999999999998</v>
      </c>
      <c r="H11" s="200">
        <v>0</v>
      </c>
      <c r="I11" s="200">
        <v>0</v>
      </c>
      <c r="J11" s="200">
        <v>14.12</v>
      </c>
      <c r="K11" s="200">
        <v>4.3899999999999997</v>
      </c>
      <c r="L11" s="200">
        <v>180.45</v>
      </c>
      <c r="M11" s="200">
        <v>1.03</v>
      </c>
      <c r="N11" s="200">
        <v>1.33</v>
      </c>
      <c r="O11" s="200">
        <v>0</v>
      </c>
      <c r="P11" s="200">
        <v>1.41</v>
      </c>
      <c r="Q11" s="200">
        <v>0.46</v>
      </c>
      <c r="R11" s="200">
        <v>0.48</v>
      </c>
      <c r="S11" s="200">
        <v>3.28</v>
      </c>
      <c r="T11" s="200">
        <v>0</v>
      </c>
      <c r="U11" s="200">
        <v>0.94</v>
      </c>
      <c r="V11" s="200">
        <v>0.23</v>
      </c>
      <c r="W11" s="200">
        <v>0.52</v>
      </c>
      <c r="X11" s="200">
        <v>1.9</v>
      </c>
      <c r="Y11" s="200">
        <v>0</v>
      </c>
      <c r="Z11" s="200">
        <v>2.84</v>
      </c>
      <c r="AA11" s="200">
        <v>1.01</v>
      </c>
      <c r="AB11" s="200">
        <v>0</v>
      </c>
      <c r="AC11" s="200">
        <v>0</v>
      </c>
      <c r="AD11" s="200">
        <v>17.8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269.18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4.25</v>
      </c>
      <c r="D12" s="200">
        <v>9.02</v>
      </c>
      <c r="E12" s="200">
        <v>0</v>
      </c>
      <c r="F12" s="200">
        <v>0</v>
      </c>
      <c r="G12" s="200">
        <v>16.989999999999998</v>
      </c>
      <c r="H12" s="200">
        <v>0</v>
      </c>
      <c r="I12" s="200">
        <v>0</v>
      </c>
      <c r="J12" s="200">
        <v>14.12</v>
      </c>
      <c r="K12" s="200">
        <v>4.3899999999999997</v>
      </c>
      <c r="L12" s="200">
        <v>180.45</v>
      </c>
      <c r="M12" s="200">
        <v>1.03</v>
      </c>
      <c r="N12" s="200">
        <v>1.33</v>
      </c>
      <c r="O12" s="200">
        <v>0</v>
      </c>
      <c r="P12" s="200">
        <v>1.41</v>
      </c>
      <c r="Q12" s="200">
        <v>0.46</v>
      </c>
      <c r="R12" s="200">
        <v>0.48</v>
      </c>
      <c r="S12" s="200">
        <v>3.28</v>
      </c>
      <c r="T12" s="200">
        <v>0</v>
      </c>
      <c r="U12" s="200">
        <v>0.94</v>
      </c>
      <c r="V12" s="200">
        <v>0.23</v>
      </c>
      <c r="W12" s="200">
        <v>0.52</v>
      </c>
      <c r="X12" s="200">
        <v>1.9</v>
      </c>
      <c r="Y12" s="200">
        <v>0</v>
      </c>
      <c r="Z12" s="200">
        <v>2.84</v>
      </c>
      <c r="AA12" s="200">
        <v>1.01</v>
      </c>
      <c r="AB12" s="200">
        <v>0</v>
      </c>
      <c r="AC12" s="200">
        <v>0</v>
      </c>
      <c r="AD12" s="200">
        <v>17.8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269.18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4.25</v>
      </c>
      <c r="D13" s="200">
        <v>9.02</v>
      </c>
      <c r="E13" s="200">
        <v>0</v>
      </c>
      <c r="F13" s="200">
        <v>0</v>
      </c>
      <c r="G13" s="200">
        <v>16.989999999999998</v>
      </c>
      <c r="H13" s="200">
        <v>0</v>
      </c>
      <c r="I13" s="200">
        <v>0</v>
      </c>
      <c r="J13" s="200">
        <v>14.12</v>
      </c>
      <c r="K13" s="200">
        <v>4.3899999999999997</v>
      </c>
      <c r="L13" s="200">
        <v>180.45</v>
      </c>
      <c r="M13" s="200">
        <v>1.03</v>
      </c>
      <c r="N13" s="200">
        <v>1.33</v>
      </c>
      <c r="O13" s="200">
        <v>0</v>
      </c>
      <c r="P13" s="200">
        <v>1.41</v>
      </c>
      <c r="Q13" s="200">
        <v>0.46</v>
      </c>
      <c r="R13" s="200">
        <v>0.48</v>
      </c>
      <c r="S13" s="200">
        <v>3.28</v>
      </c>
      <c r="T13" s="200">
        <v>0</v>
      </c>
      <c r="U13" s="200">
        <v>0.94</v>
      </c>
      <c r="V13" s="200">
        <v>0.23</v>
      </c>
      <c r="W13" s="200">
        <v>0.52</v>
      </c>
      <c r="X13" s="200">
        <v>1.9</v>
      </c>
      <c r="Y13" s="200">
        <v>0</v>
      </c>
      <c r="Z13" s="200">
        <v>2.84</v>
      </c>
      <c r="AA13" s="200">
        <v>1.01</v>
      </c>
      <c r="AB13" s="200">
        <v>0</v>
      </c>
      <c r="AC13" s="200">
        <v>0</v>
      </c>
      <c r="AD13" s="200">
        <v>17.8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269.18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4.25</v>
      </c>
      <c r="D14" s="200">
        <v>9.02</v>
      </c>
      <c r="E14" s="200">
        <v>0</v>
      </c>
      <c r="F14" s="200">
        <v>0</v>
      </c>
      <c r="G14" s="200">
        <v>16.989999999999998</v>
      </c>
      <c r="H14" s="200">
        <v>0</v>
      </c>
      <c r="I14" s="200">
        <v>0</v>
      </c>
      <c r="J14" s="200">
        <v>14.12</v>
      </c>
      <c r="K14" s="200">
        <v>4.3899999999999997</v>
      </c>
      <c r="L14" s="200">
        <v>180.45</v>
      </c>
      <c r="M14" s="200">
        <v>1.03</v>
      </c>
      <c r="N14" s="200">
        <v>1.33</v>
      </c>
      <c r="O14" s="200">
        <v>0</v>
      </c>
      <c r="P14" s="200">
        <v>1.41</v>
      </c>
      <c r="Q14" s="200">
        <v>0.46</v>
      </c>
      <c r="R14" s="200">
        <v>0.48</v>
      </c>
      <c r="S14" s="200">
        <v>3.28</v>
      </c>
      <c r="T14" s="200">
        <v>0</v>
      </c>
      <c r="U14" s="200">
        <v>0.94</v>
      </c>
      <c r="V14" s="200">
        <v>0.23</v>
      </c>
      <c r="W14" s="200">
        <v>0.52</v>
      </c>
      <c r="X14" s="200">
        <v>1.9</v>
      </c>
      <c r="Y14" s="200">
        <v>0</v>
      </c>
      <c r="Z14" s="200">
        <v>2.84</v>
      </c>
      <c r="AA14" s="200">
        <v>1.01</v>
      </c>
      <c r="AB14" s="200">
        <v>0</v>
      </c>
      <c r="AC14" s="200">
        <v>0</v>
      </c>
      <c r="AD14" s="200">
        <v>17.8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269.18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4.25</v>
      </c>
      <c r="D15" s="200">
        <v>9.02</v>
      </c>
      <c r="E15" s="200">
        <v>0</v>
      </c>
      <c r="F15" s="200">
        <v>0</v>
      </c>
      <c r="G15" s="200">
        <v>16.989999999999998</v>
      </c>
      <c r="H15" s="200">
        <v>0</v>
      </c>
      <c r="I15" s="200">
        <v>0</v>
      </c>
      <c r="J15" s="200">
        <v>14.12</v>
      </c>
      <c r="K15" s="200">
        <v>4.3899999999999997</v>
      </c>
      <c r="L15" s="200">
        <v>180.45</v>
      </c>
      <c r="M15" s="200">
        <v>1.03</v>
      </c>
      <c r="N15" s="200">
        <v>1.33</v>
      </c>
      <c r="O15" s="200">
        <v>0</v>
      </c>
      <c r="P15" s="200">
        <v>1.41</v>
      </c>
      <c r="Q15" s="200">
        <v>0.46</v>
      </c>
      <c r="R15" s="200">
        <v>0.48</v>
      </c>
      <c r="S15" s="200">
        <v>3.28</v>
      </c>
      <c r="T15" s="200">
        <v>0</v>
      </c>
      <c r="U15" s="200">
        <v>0.94</v>
      </c>
      <c r="V15" s="200">
        <v>0.23</v>
      </c>
      <c r="W15" s="200">
        <v>0.52</v>
      </c>
      <c r="X15" s="200">
        <v>1.9</v>
      </c>
      <c r="Y15" s="200">
        <v>0</v>
      </c>
      <c r="Z15" s="200">
        <v>2.84</v>
      </c>
      <c r="AA15" s="200">
        <v>1.01</v>
      </c>
      <c r="AB15" s="200">
        <v>0</v>
      </c>
      <c r="AC15" s="200">
        <v>0</v>
      </c>
      <c r="AD15" s="200">
        <v>17.8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269.18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4.25</v>
      </c>
      <c r="D16" s="200">
        <v>9.02</v>
      </c>
      <c r="E16" s="200">
        <v>0</v>
      </c>
      <c r="F16" s="200">
        <v>0</v>
      </c>
      <c r="G16" s="200">
        <v>16.989999999999998</v>
      </c>
      <c r="H16" s="200">
        <v>0</v>
      </c>
      <c r="I16" s="200">
        <v>0</v>
      </c>
      <c r="J16" s="200">
        <v>14.12</v>
      </c>
      <c r="K16" s="200">
        <v>4.3899999999999997</v>
      </c>
      <c r="L16" s="200">
        <v>180.45</v>
      </c>
      <c r="M16" s="200">
        <v>1.03</v>
      </c>
      <c r="N16" s="200">
        <v>1.33</v>
      </c>
      <c r="O16" s="200">
        <v>0</v>
      </c>
      <c r="P16" s="200">
        <v>1.41</v>
      </c>
      <c r="Q16" s="200">
        <v>0.46</v>
      </c>
      <c r="R16" s="200">
        <v>0.48</v>
      </c>
      <c r="S16" s="200">
        <v>3.28</v>
      </c>
      <c r="T16" s="200">
        <v>0</v>
      </c>
      <c r="U16" s="200">
        <v>0.94</v>
      </c>
      <c r="V16" s="200">
        <v>0.23</v>
      </c>
      <c r="W16" s="200">
        <v>0.52</v>
      </c>
      <c r="X16" s="200">
        <v>1.9</v>
      </c>
      <c r="Y16" s="200">
        <v>0</v>
      </c>
      <c r="Z16" s="200">
        <v>2.84</v>
      </c>
      <c r="AA16" s="200">
        <v>1.01</v>
      </c>
      <c r="AB16" s="200">
        <v>0</v>
      </c>
      <c r="AC16" s="200">
        <v>0</v>
      </c>
      <c r="AD16" s="200">
        <v>17.8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269.18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4.25</v>
      </c>
      <c r="D17" s="200">
        <v>9.02</v>
      </c>
      <c r="E17" s="200">
        <v>0</v>
      </c>
      <c r="F17" s="200">
        <v>0</v>
      </c>
      <c r="G17" s="200">
        <v>16.989999999999998</v>
      </c>
      <c r="H17" s="200">
        <v>0</v>
      </c>
      <c r="I17" s="200">
        <v>0</v>
      </c>
      <c r="J17" s="200">
        <v>14.12</v>
      </c>
      <c r="K17" s="200">
        <v>4.3899999999999997</v>
      </c>
      <c r="L17" s="200">
        <v>180.45</v>
      </c>
      <c r="M17" s="200">
        <v>1.03</v>
      </c>
      <c r="N17" s="200">
        <v>1.33</v>
      </c>
      <c r="O17" s="200">
        <v>0</v>
      </c>
      <c r="P17" s="200">
        <v>1.41</v>
      </c>
      <c r="Q17" s="200">
        <v>0.46</v>
      </c>
      <c r="R17" s="200">
        <v>0.48</v>
      </c>
      <c r="S17" s="200">
        <v>3.28</v>
      </c>
      <c r="T17" s="200">
        <v>0</v>
      </c>
      <c r="U17" s="200">
        <v>0.94</v>
      </c>
      <c r="V17" s="200">
        <v>0.23</v>
      </c>
      <c r="W17" s="200">
        <v>0.52</v>
      </c>
      <c r="X17" s="200">
        <v>1.9</v>
      </c>
      <c r="Y17" s="200">
        <v>0</v>
      </c>
      <c r="Z17" s="200">
        <v>2.84</v>
      </c>
      <c r="AA17" s="200">
        <v>1.01</v>
      </c>
      <c r="AB17" s="200">
        <v>0</v>
      </c>
      <c r="AC17" s="200">
        <v>0</v>
      </c>
      <c r="AD17" s="200">
        <v>17.8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269.18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4.25</v>
      </c>
      <c r="D18" s="200">
        <v>9.02</v>
      </c>
      <c r="E18" s="200">
        <v>0</v>
      </c>
      <c r="F18" s="200">
        <v>0</v>
      </c>
      <c r="G18" s="200">
        <v>16.989999999999998</v>
      </c>
      <c r="H18" s="200">
        <v>0</v>
      </c>
      <c r="I18" s="200">
        <v>0</v>
      </c>
      <c r="J18" s="200">
        <v>14.12</v>
      </c>
      <c r="K18" s="200">
        <v>4.3899999999999997</v>
      </c>
      <c r="L18" s="200">
        <v>180.45</v>
      </c>
      <c r="M18" s="200">
        <v>1.03</v>
      </c>
      <c r="N18" s="200">
        <v>1.33</v>
      </c>
      <c r="O18" s="200">
        <v>0</v>
      </c>
      <c r="P18" s="200">
        <v>1.41</v>
      </c>
      <c r="Q18" s="200">
        <v>0.46</v>
      </c>
      <c r="R18" s="200">
        <v>0.48</v>
      </c>
      <c r="S18" s="200">
        <v>3.28</v>
      </c>
      <c r="T18" s="200">
        <v>0</v>
      </c>
      <c r="U18" s="200">
        <v>0.94</v>
      </c>
      <c r="V18" s="200">
        <v>0.23</v>
      </c>
      <c r="W18" s="200">
        <v>0.52</v>
      </c>
      <c r="X18" s="200">
        <v>1.9</v>
      </c>
      <c r="Y18" s="200">
        <v>0</v>
      </c>
      <c r="Z18" s="200">
        <v>2.84</v>
      </c>
      <c r="AA18" s="200">
        <v>1.01</v>
      </c>
      <c r="AB18" s="200">
        <v>0</v>
      </c>
      <c r="AC18" s="200">
        <v>0</v>
      </c>
      <c r="AD18" s="200">
        <v>17.8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269.18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4.25</v>
      </c>
      <c r="D19" s="200">
        <v>9.02</v>
      </c>
      <c r="E19" s="200">
        <v>0</v>
      </c>
      <c r="F19" s="200">
        <v>0</v>
      </c>
      <c r="G19" s="200">
        <v>16.989999999999998</v>
      </c>
      <c r="H19" s="200">
        <v>0</v>
      </c>
      <c r="I19" s="200">
        <v>0</v>
      </c>
      <c r="J19" s="200">
        <v>14.12</v>
      </c>
      <c r="K19" s="200">
        <v>4.3899999999999997</v>
      </c>
      <c r="L19" s="200">
        <v>180.45</v>
      </c>
      <c r="M19" s="200">
        <v>1.03</v>
      </c>
      <c r="N19" s="200">
        <v>1.33</v>
      </c>
      <c r="O19" s="200">
        <v>0</v>
      </c>
      <c r="P19" s="200">
        <v>1.41</v>
      </c>
      <c r="Q19" s="200">
        <v>0.46</v>
      </c>
      <c r="R19" s="200">
        <v>5.97</v>
      </c>
      <c r="S19" s="200">
        <v>3.28</v>
      </c>
      <c r="T19" s="200">
        <v>0</v>
      </c>
      <c r="U19" s="200">
        <v>0.94</v>
      </c>
      <c r="V19" s="200">
        <v>0.23</v>
      </c>
      <c r="W19" s="200">
        <v>0.52</v>
      </c>
      <c r="X19" s="200">
        <v>1.9</v>
      </c>
      <c r="Y19" s="200">
        <v>0</v>
      </c>
      <c r="Z19" s="200">
        <v>2.84</v>
      </c>
      <c r="AA19" s="200">
        <v>19.96</v>
      </c>
      <c r="AB19" s="200">
        <v>0</v>
      </c>
      <c r="AC19" s="200">
        <v>0</v>
      </c>
      <c r="AD19" s="200">
        <v>17.8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269.18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4.25</v>
      </c>
      <c r="D20" s="200">
        <v>9.02</v>
      </c>
      <c r="E20" s="200">
        <v>0</v>
      </c>
      <c r="F20" s="200">
        <v>0</v>
      </c>
      <c r="G20" s="200">
        <v>16.989999999999998</v>
      </c>
      <c r="H20" s="200">
        <v>0</v>
      </c>
      <c r="I20" s="200">
        <v>0</v>
      </c>
      <c r="J20" s="200">
        <v>14.12</v>
      </c>
      <c r="K20" s="200">
        <v>4.3899999999999997</v>
      </c>
      <c r="L20" s="200">
        <v>180.45</v>
      </c>
      <c r="M20" s="200">
        <v>1.03</v>
      </c>
      <c r="N20" s="200">
        <v>1.33</v>
      </c>
      <c r="O20" s="200">
        <v>0</v>
      </c>
      <c r="P20" s="200">
        <v>1.41</v>
      </c>
      <c r="Q20" s="200">
        <v>0.46</v>
      </c>
      <c r="R20" s="200">
        <v>0.48</v>
      </c>
      <c r="S20" s="200">
        <v>3.28</v>
      </c>
      <c r="T20" s="200">
        <v>0</v>
      </c>
      <c r="U20" s="200">
        <v>0.94</v>
      </c>
      <c r="V20" s="200">
        <v>0.23</v>
      </c>
      <c r="W20" s="200">
        <v>0.52</v>
      </c>
      <c r="X20" s="200">
        <v>1.9</v>
      </c>
      <c r="Y20" s="200">
        <v>0</v>
      </c>
      <c r="Z20" s="200">
        <v>2.84</v>
      </c>
      <c r="AA20" s="200">
        <v>1.01</v>
      </c>
      <c r="AB20" s="200">
        <v>0</v>
      </c>
      <c r="AC20" s="200">
        <v>0</v>
      </c>
      <c r="AD20" s="200">
        <v>17.8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269.18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4.25</v>
      </c>
      <c r="D21" s="200">
        <v>9.02</v>
      </c>
      <c r="E21" s="200">
        <v>0</v>
      </c>
      <c r="F21" s="200">
        <v>0</v>
      </c>
      <c r="G21" s="200">
        <v>16.989999999999998</v>
      </c>
      <c r="H21" s="200">
        <v>0</v>
      </c>
      <c r="I21" s="200">
        <v>0</v>
      </c>
      <c r="J21" s="200">
        <v>14.12</v>
      </c>
      <c r="K21" s="200">
        <v>4.3899999999999997</v>
      </c>
      <c r="L21" s="200">
        <v>180.45</v>
      </c>
      <c r="M21" s="200">
        <v>1.03</v>
      </c>
      <c r="N21" s="200">
        <v>1.33</v>
      </c>
      <c r="O21" s="200">
        <v>0</v>
      </c>
      <c r="P21" s="200">
        <v>1.41</v>
      </c>
      <c r="Q21" s="200">
        <v>0.46</v>
      </c>
      <c r="R21" s="200">
        <v>0.48</v>
      </c>
      <c r="S21" s="200">
        <v>3.28</v>
      </c>
      <c r="T21" s="200">
        <v>0</v>
      </c>
      <c r="U21" s="200">
        <v>0.94</v>
      </c>
      <c r="V21" s="200">
        <v>0.23</v>
      </c>
      <c r="W21" s="200">
        <v>0.52</v>
      </c>
      <c r="X21" s="200">
        <v>1.9</v>
      </c>
      <c r="Y21" s="200">
        <v>0</v>
      </c>
      <c r="Z21" s="200">
        <v>2.84</v>
      </c>
      <c r="AA21" s="200">
        <v>1.01</v>
      </c>
      <c r="AB21" s="200">
        <v>0</v>
      </c>
      <c r="AC21" s="200">
        <v>0</v>
      </c>
      <c r="AD21" s="200">
        <v>17.8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269.18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4.25</v>
      </c>
      <c r="D22" s="200">
        <v>9.02</v>
      </c>
      <c r="E22" s="200">
        <v>0</v>
      </c>
      <c r="F22" s="200">
        <v>0</v>
      </c>
      <c r="G22" s="200">
        <v>16.989999999999998</v>
      </c>
      <c r="H22" s="200">
        <v>0</v>
      </c>
      <c r="I22" s="200">
        <v>0</v>
      </c>
      <c r="J22" s="200">
        <v>14.12</v>
      </c>
      <c r="K22" s="200">
        <v>4.3899999999999997</v>
      </c>
      <c r="L22" s="200">
        <v>180.45</v>
      </c>
      <c r="M22" s="200">
        <v>1.03</v>
      </c>
      <c r="N22" s="200">
        <v>1.33</v>
      </c>
      <c r="O22" s="200">
        <v>0</v>
      </c>
      <c r="P22" s="200">
        <v>1.41</v>
      </c>
      <c r="Q22" s="200">
        <v>0.46</v>
      </c>
      <c r="R22" s="200">
        <v>0.48</v>
      </c>
      <c r="S22" s="200">
        <v>3.28</v>
      </c>
      <c r="T22" s="200">
        <v>0</v>
      </c>
      <c r="U22" s="200">
        <v>0.94</v>
      </c>
      <c r="V22" s="200">
        <v>0.23</v>
      </c>
      <c r="W22" s="200">
        <v>0.52</v>
      </c>
      <c r="X22" s="200">
        <v>1.9</v>
      </c>
      <c r="Y22" s="200">
        <v>0</v>
      </c>
      <c r="Z22" s="200">
        <v>2.84</v>
      </c>
      <c r="AA22" s="200">
        <v>1.01</v>
      </c>
      <c r="AB22" s="200">
        <v>0</v>
      </c>
      <c r="AC22" s="200">
        <v>0</v>
      </c>
      <c r="AD22" s="200">
        <v>17.8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269.18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4.25</v>
      </c>
      <c r="D23" s="200">
        <v>9.02</v>
      </c>
      <c r="E23" s="200">
        <v>0</v>
      </c>
      <c r="F23" s="200">
        <v>0</v>
      </c>
      <c r="G23" s="200">
        <v>16.989999999999998</v>
      </c>
      <c r="H23" s="200">
        <v>0</v>
      </c>
      <c r="I23" s="200">
        <v>0</v>
      </c>
      <c r="J23" s="200">
        <v>14.12</v>
      </c>
      <c r="K23" s="200">
        <v>4.3899999999999997</v>
      </c>
      <c r="L23" s="200">
        <v>180.45</v>
      </c>
      <c r="M23" s="200">
        <v>1.03</v>
      </c>
      <c r="N23" s="200">
        <v>1.33</v>
      </c>
      <c r="O23" s="200">
        <v>0</v>
      </c>
      <c r="P23" s="200">
        <v>1.41</v>
      </c>
      <c r="Q23" s="200">
        <v>0.46</v>
      </c>
      <c r="R23" s="200">
        <v>0.47</v>
      </c>
      <c r="S23" s="200">
        <v>3.28</v>
      </c>
      <c r="T23" s="200">
        <v>0</v>
      </c>
      <c r="U23" s="200">
        <v>0.94</v>
      </c>
      <c r="V23" s="200">
        <v>0.23</v>
      </c>
      <c r="W23" s="200">
        <v>0.52</v>
      </c>
      <c r="X23" s="200">
        <v>1.9</v>
      </c>
      <c r="Y23" s="200">
        <v>0</v>
      </c>
      <c r="Z23" s="200">
        <v>2.84</v>
      </c>
      <c r="AA23" s="200">
        <v>1.01</v>
      </c>
      <c r="AB23" s="200">
        <v>0</v>
      </c>
      <c r="AC23" s="200">
        <v>0</v>
      </c>
      <c r="AD23" s="200">
        <v>17.8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12.33</v>
      </c>
      <c r="AL23" s="200">
        <v>0</v>
      </c>
      <c r="AM23" s="200">
        <v>0</v>
      </c>
      <c r="AN23" s="200">
        <v>0</v>
      </c>
      <c r="AO23" s="200">
        <v>269.18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4.25</v>
      </c>
      <c r="D24" s="200">
        <v>9.02</v>
      </c>
      <c r="E24" s="200">
        <v>0</v>
      </c>
      <c r="F24" s="200">
        <v>0</v>
      </c>
      <c r="G24" s="200">
        <v>16.989999999999998</v>
      </c>
      <c r="H24" s="200">
        <v>0</v>
      </c>
      <c r="I24" s="200">
        <v>0</v>
      </c>
      <c r="J24" s="200">
        <v>14.12</v>
      </c>
      <c r="K24" s="200">
        <v>4.3899999999999997</v>
      </c>
      <c r="L24" s="200">
        <v>180.45</v>
      </c>
      <c r="M24" s="200">
        <v>1.03</v>
      </c>
      <c r="N24" s="200">
        <v>1.33</v>
      </c>
      <c r="O24" s="200">
        <v>0</v>
      </c>
      <c r="P24" s="200">
        <v>1.41</v>
      </c>
      <c r="Q24" s="200">
        <v>0.46</v>
      </c>
      <c r="R24" s="200">
        <v>0.48</v>
      </c>
      <c r="S24" s="200">
        <v>3.28</v>
      </c>
      <c r="T24" s="200">
        <v>0</v>
      </c>
      <c r="U24" s="200">
        <v>0.94</v>
      </c>
      <c r="V24" s="200">
        <v>0.23</v>
      </c>
      <c r="W24" s="200">
        <v>0.52</v>
      </c>
      <c r="X24" s="200">
        <v>1.9</v>
      </c>
      <c r="Y24" s="200">
        <v>0</v>
      </c>
      <c r="Z24" s="200">
        <v>2.84</v>
      </c>
      <c r="AA24" s="200">
        <v>1.01</v>
      </c>
      <c r="AB24" s="200">
        <v>0</v>
      </c>
      <c r="AC24" s="200">
        <v>0</v>
      </c>
      <c r="AD24" s="200">
        <v>17.8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12.33</v>
      </c>
      <c r="AL24" s="200">
        <v>0</v>
      </c>
      <c r="AM24" s="200">
        <v>0</v>
      </c>
      <c r="AN24" s="200">
        <v>0</v>
      </c>
      <c r="AO24" s="200">
        <v>269.18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4.25</v>
      </c>
      <c r="D25" s="200">
        <v>9.02</v>
      </c>
      <c r="E25" s="200">
        <v>0</v>
      </c>
      <c r="F25" s="200">
        <v>0</v>
      </c>
      <c r="G25" s="200">
        <v>16.989999999999998</v>
      </c>
      <c r="H25" s="200">
        <v>0</v>
      </c>
      <c r="I25" s="200">
        <v>0</v>
      </c>
      <c r="J25" s="200">
        <v>14.12</v>
      </c>
      <c r="K25" s="200">
        <v>4.3899999999999997</v>
      </c>
      <c r="L25" s="200">
        <v>125.52</v>
      </c>
      <c r="M25" s="200">
        <v>1.03</v>
      </c>
      <c r="N25" s="200">
        <v>1.33</v>
      </c>
      <c r="O25" s="200">
        <v>0</v>
      </c>
      <c r="P25" s="200">
        <v>1.41</v>
      </c>
      <c r="Q25" s="200">
        <v>0.53</v>
      </c>
      <c r="R25" s="200">
        <v>8.9499999999999993</v>
      </c>
      <c r="S25" s="200">
        <v>3.51</v>
      </c>
      <c r="T25" s="200">
        <v>0</v>
      </c>
      <c r="U25" s="200">
        <v>0.94</v>
      </c>
      <c r="V25" s="200">
        <v>0.23</v>
      </c>
      <c r="W25" s="200">
        <v>0.52</v>
      </c>
      <c r="X25" s="200">
        <v>1.9</v>
      </c>
      <c r="Y25" s="200">
        <v>0</v>
      </c>
      <c r="Z25" s="200">
        <v>2.84</v>
      </c>
      <c r="AA25" s="200">
        <v>19.96</v>
      </c>
      <c r="AB25" s="200">
        <v>0</v>
      </c>
      <c r="AC25" s="200">
        <v>0</v>
      </c>
      <c r="AD25" s="200">
        <v>17.8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12.33</v>
      </c>
      <c r="AL25" s="200">
        <v>0</v>
      </c>
      <c r="AM25" s="200">
        <v>0</v>
      </c>
      <c r="AN25" s="200">
        <v>0</v>
      </c>
      <c r="AO25" s="200">
        <v>269.18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4.25</v>
      </c>
      <c r="D26" s="200">
        <v>9.02</v>
      </c>
      <c r="E26" s="200">
        <v>0</v>
      </c>
      <c r="F26" s="200">
        <v>0</v>
      </c>
      <c r="G26" s="200">
        <v>16.989999999999998</v>
      </c>
      <c r="H26" s="200">
        <v>0</v>
      </c>
      <c r="I26" s="200">
        <v>0</v>
      </c>
      <c r="J26" s="200">
        <v>14.12</v>
      </c>
      <c r="K26" s="200">
        <v>4.3899999999999997</v>
      </c>
      <c r="L26" s="200">
        <v>67.709999999999994</v>
      </c>
      <c r="M26" s="200">
        <v>1.03</v>
      </c>
      <c r="N26" s="200">
        <v>1.33</v>
      </c>
      <c r="O26" s="200">
        <v>0</v>
      </c>
      <c r="P26" s="200">
        <v>1.41</v>
      </c>
      <c r="Q26" s="200">
        <v>0.46</v>
      </c>
      <c r="R26" s="200">
        <v>8.9499999999999993</v>
      </c>
      <c r="S26" s="200">
        <v>3.28</v>
      </c>
      <c r="T26" s="200">
        <v>0</v>
      </c>
      <c r="U26" s="200">
        <v>0.94</v>
      </c>
      <c r="V26" s="200">
        <v>2.99</v>
      </c>
      <c r="W26" s="200">
        <v>0.52</v>
      </c>
      <c r="X26" s="200">
        <v>1.9</v>
      </c>
      <c r="Y26" s="200">
        <v>0</v>
      </c>
      <c r="Z26" s="200">
        <v>29.52</v>
      </c>
      <c r="AA26" s="200">
        <v>19.96</v>
      </c>
      <c r="AB26" s="200">
        <v>0</v>
      </c>
      <c r="AC26" s="200">
        <v>0</v>
      </c>
      <c r="AD26" s="200">
        <v>17.8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12.33</v>
      </c>
      <c r="AL26" s="200">
        <v>0</v>
      </c>
      <c r="AM26" s="200">
        <v>0</v>
      </c>
      <c r="AN26" s="200">
        <v>0</v>
      </c>
      <c r="AO26" s="200">
        <v>269.18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4.25</v>
      </c>
      <c r="D27" s="200">
        <v>9.02</v>
      </c>
      <c r="E27" s="200">
        <v>0</v>
      </c>
      <c r="F27" s="200">
        <v>0</v>
      </c>
      <c r="G27" s="200">
        <v>16.989999999999998</v>
      </c>
      <c r="H27" s="200">
        <v>0</v>
      </c>
      <c r="I27" s="200">
        <v>0</v>
      </c>
      <c r="J27" s="200">
        <v>14.12</v>
      </c>
      <c r="K27" s="200">
        <v>0.34</v>
      </c>
      <c r="L27" s="200">
        <v>21.89</v>
      </c>
      <c r="M27" s="200">
        <v>1.03</v>
      </c>
      <c r="N27" s="200">
        <v>1.33</v>
      </c>
      <c r="O27" s="200">
        <v>0</v>
      </c>
      <c r="P27" s="200">
        <v>1.41</v>
      </c>
      <c r="Q27" s="200">
        <v>0.13</v>
      </c>
      <c r="R27" s="200">
        <v>0.48</v>
      </c>
      <c r="S27" s="200">
        <v>0.9</v>
      </c>
      <c r="T27" s="200">
        <v>0</v>
      </c>
      <c r="U27" s="200">
        <v>0.94</v>
      </c>
      <c r="V27" s="200">
        <v>0.23</v>
      </c>
      <c r="W27" s="200">
        <v>0.52</v>
      </c>
      <c r="X27" s="200">
        <v>1.9</v>
      </c>
      <c r="Y27" s="200">
        <v>0</v>
      </c>
      <c r="Z27" s="200">
        <v>2.84</v>
      </c>
      <c r="AA27" s="200">
        <v>1.01</v>
      </c>
      <c r="AB27" s="200">
        <v>0</v>
      </c>
      <c r="AC27" s="200">
        <v>0</v>
      </c>
      <c r="AD27" s="200">
        <v>17.8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269.18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4.25</v>
      </c>
      <c r="D28" s="200">
        <v>9.02</v>
      </c>
      <c r="E28" s="200">
        <v>0</v>
      </c>
      <c r="F28" s="200">
        <v>0</v>
      </c>
      <c r="G28" s="200">
        <v>16.989999999999998</v>
      </c>
      <c r="H28" s="200">
        <v>0</v>
      </c>
      <c r="I28" s="200">
        <v>0</v>
      </c>
      <c r="J28" s="200">
        <v>14.12</v>
      </c>
      <c r="K28" s="200">
        <v>0.34</v>
      </c>
      <c r="L28" s="200">
        <v>14.08</v>
      </c>
      <c r="M28" s="200">
        <v>1.03</v>
      </c>
      <c r="N28" s="200">
        <v>1.33</v>
      </c>
      <c r="O28" s="200">
        <v>0</v>
      </c>
      <c r="P28" s="200">
        <v>1.41</v>
      </c>
      <c r="Q28" s="200">
        <v>0.12</v>
      </c>
      <c r="R28" s="200">
        <v>0.48</v>
      </c>
      <c r="S28" s="200">
        <v>0.28999999999999998</v>
      </c>
      <c r="T28" s="200">
        <v>0</v>
      </c>
      <c r="U28" s="200">
        <v>0.94</v>
      </c>
      <c r="V28" s="200">
        <v>0.23</v>
      </c>
      <c r="W28" s="200">
        <v>0.52</v>
      </c>
      <c r="X28" s="200">
        <v>1.9</v>
      </c>
      <c r="Y28" s="200">
        <v>0</v>
      </c>
      <c r="Z28" s="200">
        <v>2.84</v>
      </c>
      <c r="AA28" s="200">
        <v>1.01</v>
      </c>
      <c r="AB28" s="200">
        <v>0</v>
      </c>
      <c r="AC28" s="200">
        <v>0</v>
      </c>
      <c r="AD28" s="200">
        <v>17.8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269.18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4.38</v>
      </c>
      <c r="D29" s="200">
        <v>9.02</v>
      </c>
      <c r="E29" s="200">
        <v>0</v>
      </c>
      <c r="F29" s="200">
        <v>0</v>
      </c>
      <c r="G29" s="200">
        <v>16.989999999999998</v>
      </c>
      <c r="H29" s="200">
        <v>0</v>
      </c>
      <c r="I29" s="200">
        <v>0</v>
      </c>
      <c r="J29" s="200">
        <v>14.12</v>
      </c>
      <c r="K29" s="200">
        <v>0.34</v>
      </c>
      <c r="L29" s="200">
        <v>14.08</v>
      </c>
      <c r="M29" s="200">
        <v>1.03</v>
      </c>
      <c r="N29" s="200">
        <v>1.33</v>
      </c>
      <c r="O29" s="200">
        <v>0</v>
      </c>
      <c r="P29" s="200">
        <v>1.41</v>
      </c>
      <c r="Q29" s="200">
        <v>0.12</v>
      </c>
      <c r="R29" s="200">
        <v>0.48</v>
      </c>
      <c r="S29" s="200">
        <v>0.28999999999999998</v>
      </c>
      <c r="T29" s="200">
        <v>0</v>
      </c>
      <c r="U29" s="200">
        <v>0.94</v>
      </c>
      <c r="V29" s="200">
        <v>0.23</v>
      </c>
      <c r="W29" s="200">
        <v>0.52</v>
      </c>
      <c r="X29" s="200">
        <v>1.9</v>
      </c>
      <c r="Y29" s="200">
        <v>0</v>
      </c>
      <c r="Z29" s="200">
        <v>2.84</v>
      </c>
      <c r="AA29" s="200">
        <v>1.01</v>
      </c>
      <c r="AB29" s="200">
        <v>0</v>
      </c>
      <c r="AC29" s="200">
        <v>0</v>
      </c>
      <c r="AD29" s="200">
        <v>17.8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269.18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4.38</v>
      </c>
      <c r="D30" s="200">
        <v>9.02</v>
      </c>
      <c r="E30" s="200">
        <v>0</v>
      </c>
      <c r="F30" s="200">
        <v>0</v>
      </c>
      <c r="G30" s="200">
        <v>16.989999999999998</v>
      </c>
      <c r="H30" s="200">
        <v>0</v>
      </c>
      <c r="I30" s="200">
        <v>0</v>
      </c>
      <c r="J30" s="200">
        <v>14.12</v>
      </c>
      <c r="K30" s="200">
        <v>0.34</v>
      </c>
      <c r="L30" s="200">
        <v>14.08</v>
      </c>
      <c r="M30" s="200">
        <v>1.03</v>
      </c>
      <c r="N30" s="200">
        <v>1.33</v>
      </c>
      <c r="O30" s="200">
        <v>0</v>
      </c>
      <c r="P30" s="200">
        <v>1.41</v>
      </c>
      <c r="Q30" s="200">
        <v>0.12</v>
      </c>
      <c r="R30" s="200">
        <v>0.48</v>
      </c>
      <c r="S30" s="200">
        <v>0.28999999999999998</v>
      </c>
      <c r="T30" s="200">
        <v>0</v>
      </c>
      <c r="U30" s="200">
        <v>0.94</v>
      </c>
      <c r="V30" s="200">
        <v>0.23</v>
      </c>
      <c r="W30" s="200">
        <v>0.52</v>
      </c>
      <c r="X30" s="200">
        <v>1.9</v>
      </c>
      <c r="Y30" s="200">
        <v>0</v>
      </c>
      <c r="Z30" s="200">
        <v>2.84</v>
      </c>
      <c r="AA30" s="200">
        <v>1.01</v>
      </c>
      <c r="AB30" s="200">
        <v>0</v>
      </c>
      <c r="AC30" s="200">
        <v>0</v>
      </c>
      <c r="AD30" s="200">
        <v>17.8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269.18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4.38</v>
      </c>
      <c r="D31" s="200">
        <v>9.02</v>
      </c>
      <c r="E31" s="200">
        <v>0</v>
      </c>
      <c r="F31" s="200">
        <v>0</v>
      </c>
      <c r="G31" s="200">
        <v>16.989999999999998</v>
      </c>
      <c r="H31" s="200">
        <v>0</v>
      </c>
      <c r="I31" s="200">
        <v>0</v>
      </c>
      <c r="J31" s="200">
        <v>14.12</v>
      </c>
      <c r="K31" s="200">
        <v>0.34</v>
      </c>
      <c r="L31" s="200">
        <v>14.08</v>
      </c>
      <c r="M31" s="200">
        <v>1.03</v>
      </c>
      <c r="N31" s="200">
        <v>1.33</v>
      </c>
      <c r="O31" s="200">
        <v>0</v>
      </c>
      <c r="P31" s="200">
        <v>1.41</v>
      </c>
      <c r="Q31" s="200">
        <v>0.12</v>
      </c>
      <c r="R31" s="200">
        <v>0.48</v>
      </c>
      <c r="S31" s="200">
        <v>0.28999999999999998</v>
      </c>
      <c r="T31" s="200">
        <v>0</v>
      </c>
      <c r="U31" s="200">
        <v>0.94</v>
      </c>
      <c r="V31" s="200">
        <v>0.23</v>
      </c>
      <c r="W31" s="200">
        <v>0.52</v>
      </c>
      <c r="X31" s="200">
        <v>1.9</v>
      </c>
      <c r="Y31" s="200">
        <v>0</v>
      </c>
      <c r="Z31" s="200">
        <v>2.84</v>
      </c>
      <c r="AA31" s="200">
        <v>1.01</v>
      </c>
      <c r="AB31" s="200">
        <v>0</v>
      </c>
      <c r="AC31" s="200">
        <v>0</v>
      </c>
      <c r="AD31" s="200">
        <v>17.8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269.18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4.38</v>
      </c>
      <c r="D32" s="200">
        <v>9.02</v>
      </c>
      <c r="E32" s="200">
        <v>0</v>
      </c>
      <c r="F32" s="200">
        <v>0</v>
      </c>
      <c r="G32" s="200">
        <v>16.989999999999998</v>
      </c>
      <c r="H32" s="200">
        <v>0</v>
      </c>
      <c r="I32" s="200">
        <v>0</v>
      </c>
      <c r="J32" s="200">
        <v>7.06</v>
      </c>
      <c r="K32" s="200">
        <v>0.34</v>
      </c>
      <c r="L32" s="200">
        <v>14.08</v>
      </c>
      <c r="M32" s="200">
        <v>1.03</v>
      </c>
      <c r="N32" s="200">
        <v>1.33</v>
      </c>
      <c r="O32" s="200">
        <v>0</v>
      </c>
      <c r="P32" s="200">
        <v>1.41</v>
      </c>
      <c r="Q32" s="200">
        <v>0.12</v>
      </c>
      <c r="R32" s="200">
        <v>0.48</v>
      </c>
      <c r="S32" s="200">
        <v>0.28999999999999998</v>
      </c>
      <c r="T32" s="200">
        <v>0</v>
      </c>
      <c r="U32" s="200">
        <v>0.94</v>
      </c>
      <c r="V32" s="200">
        <v>0.23</v>
      </c>
      <c r="W32" s="200">
        <v>0.52</v>
      </c>
      <c r="X32" s="200">
        <v>1.9</v>
      </c>
      <c r="Y32" s="200">
        <v>0</v>
      </c>
      <c r="Z32" s="200">
        <v>2.84</v>
      </c>
      <c r="AA32" s="200">
        <v>1.01</v>
      </c>
      <c r="AB32" s="200">
        <v>0</v>
      </c>
      <c r="AC32" s="200">
        <v>0</v>
      </c>
      <c r="AD32" s="200">
        <v>17.8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269.18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4.38</v>
      </c>
      <c r="D33" s="200">
        <v>9.02</v>
      </c>
      <c r="E33" s="200">
        <v>0</v>
      </c>
      <c r="F33" s="200">
        <v>0</v>
      </c>
      <c r="G33" s="200">
        <v>16.989999999999998</v>
      </c>
      <c r="H33" s="200">
        <v>0</v>
      </c>
      <c r="I33" s="200">
        <v>0</v>
      </c>
      <c r="J33" s="200">
        <v>7.06</v>
      </c>
      <c r="K33" s="200">
        <v>0.34</v>
      </c>
      <c r="L33" s="200">
        <v>14.08</v>
      </c>
      <c r="M33" s="200">
        <v>1.03</v>
      </c>
      <c r="N33" s="200">
        <v>1.33</v>
      </c>
      <c r="O33" s="200">
        <v>0</v>
      </c>
      <c r="P33" s="200">
        <v>1.41</v>
      </c>
      <c r="Q33" s="200">
        <v>0.12</v>
      </c>
      <c r="R33" s="200">
        <v>0.48</v>
      </c>
      <c r="S33" s="200">
        <v>0.28999999999999998</v>
      </c>
      <c r="T33" s="200">
        <v>0</v>
      </c>
      <c r="U33" s="200">
        <v>0.94</v>
      </c>
      <c r="V33" s="200">
        <v>0.23</v>
      </c>
      <c r="W33" s="200">
        <v>0.52</v>
      </c>
      <c r="X33" s="200">
        <v>1.9</v>
      </c>
      <c r="Y33" s="200">
        <v>0</v>
      </c>
      <c r="Z33" s="200">
        <v>2.84</v>
      </c>
      <c r="AA33" s="200">
        <v>1.01</v>
      </c>
      <c r="AB33" s="200">
        <v>0</v>
      </c>
      <c r="AC33" s="200">
        <v>0</v>
      </c>
      <c r="AD33" s="200">
        <v>17.8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269.18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4.38</v>
      </c>
      <c r="D34" s="200">
        <v>9.02</v>
      </c>
      <c r="E34" s="200">
        <v>0</v>
      </c>
      <c r="F34" s="200">
        <v>0</v>
      </c>
      <c r="G34" s="200">
        <v>16.989999999999998</v>
      </c>
      <c r="H34" s="200">
        <v>0</v>
      </c>
      <c r="I34" s="200">
        <v>0</v>
      </c>
      <c r="J34" s="200">
        <v>7.06</v>
      </c>
      <c r="K34" s="200">
        <v>0.34</v>
      </c>
      <c r="L34" s="200">
        <v>14.08</v>
      </c>
      <c r="M34" s="200">
        <v>1.03</v>
      </c>
      <c r="N34" s="200">
        <v>1.33</v>
      </c>
      <c r="O34" s="200">
        <v>0</v>
      </c>
      <c r="P34" s="200">
        <v>1.41</v>
      </c>
      <c r="Q34" s="200">
        <v>0.12</v>
      </c>
      <c r="R34" s="200">
        <v>0.48</v>
      </c>
      <c r="S34" s="200">
        <v>0.28999999999999998</v>
      </c>
      <c r="T34" s="200">
        <v>0</v>
      </c>
      <c r="U34" s="200">
        <v>0.94</v>
      </c>
      <c r="V34" s="200">
        <v>0.23</v>
      </c>
      <c r="W34" s="200">
        <v>0.52</v>
      </c>
      <c r="X34" s="200">
        <v>1.9</v>
      </c>
      <c r="Y34" s="200">
        <v>0</v>
      </c>
      <c r="Z34" s="200">
        <v>2.84</v>
      </c>
      <c r="AA34" s="200">
        <v>1.01</v>
      </c>
      <c r="AB34" s="200">
        <v>0</v>
      </c>
      <c r="AC34" s="200">
        <v>0</v>
      </c>
      <c r="AD34" s="200">
        <v>17.8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269.18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4.38</v>
      </c>
      <c r="D35" s="200">
        <v>9.02</v>
      </c>
      <c r="E35" s="200">
        <v>0</v>
      </c>
      <c r="F35" s="200">
        <v>0</v>
      </c>
      <c r="G35" s="200">
        <v>16.989999999999998</v>
      </c>
      <c r="H35" s="200">
        <v>0</v>
      </c>
      <c r="I35" s="200">
        <v>0</v>
      </c>
      <c r="J35" s="200">
        <v>7.06</v>
      </c>
      <c r="K35" s="200">
        <v>0.34</v>
      </c>
      <c r="L35" s="200">
        <v>14.08</v>
      </c>
      <c r="M35" s="200">
        <v>1.03</v>
      </c>
      <c r="N35" s="200">
        <v>1.33</v>
      </c>
      <c r="O35" s="200">
        <v>0</v>
      </c>
      <c r="P35" s="200">
        <v>1.41</v>
      </c>
      <c r="Q35" s="200">
        <v>0.12</v>
      </c>
      <c r="R35" s="200">
        <v>0.48</v>
      </c>
      <c r="S35" s="200">
        <v>0.28999999999999998</v>
      </c>
      <c r="T35" s="200">
        <v>0</v>
      </c>
      <c r="U35" s="200">
        <v>0.94</v>
      </c>
      <c r="V35" s="200">
        <v>0.23</v>
      </c>
      <c r="W35" s="200">
        <v>0.52</v>
      </c>
      <c r="X35" s="200">
        <v>1.9</v>
      </c>
      <c r="Y35" s="200">
        <v>0</v>
      </c>
      <c r="Z35" s="200">
        <v>2.84</v>
      </c>
      <c r="AA35" s="200">
        <v>1.01</v>
      </c>
      <c r="AB35" s="200">
        <v>0</v>
      </c>
      <c r="AC35" s="200">
        <v>0</v>
      </c>
      <c r="AD35" s="200">
        <v>17.8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269.18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4.38</v>
      </c>
      <c r="D36" s="200">
        <v>9.02</v>
      </c>
      <c r="E36" s="200">
        <v>0</v>
      </c>
      <c r="F36" s="200">
        <v>0</v>
      </c>
      <c r="G36" s="200">
        <v>16.989999999999998</v>
      </c>
      <c r="H36" s="200">
        <v>0</v>
      </c>
      <c r="I36" s="200">
        <v>0</v>
      </c>
      <c r="J36" s="200">
        <v>7.06</v>
      </c>
      <c r="K36" s="200">
        <v>0.34</v>
      </c>
      <c r="L36" s="200">
        <v>14.08</v>
      </c>
      <c r="M36" s="200">
        <v>1.03</v>
      </c>
      <c r="N36" s="200">
        <v>1.33</v>
      </c>
      <c r="O36" s="200">
        <v>0</v>
      </c>
      <c r="P36" s="200">
        <v>1.41</v>
      </c>
      <c r="Q36" s="200">
        <v>0.12</v>
      </c>
      <c r="R36" s="200">
        <v>0.48</v>
      </c>
      <c r="S36" s="200">
        <v>0.28999999999999998</v>
      </c>
      <c r="T36" s="200">
        <v>0</v>
      </c>
      <c r="U36" s="200">
        <v>0.94</v>
      </c>
      <c r="V36" s="200">
        <v>0.23</v>
      </c>
      <c r="W36" s="200">
        <v>0.52</v>
      </c>
      <c r="X36" s="200">
        <v>1.9</v>
      </c>
      <c r="Y36" s="200">
        <v>0</v>
      </c>
      <c r="Z36" s="200">
        <v>2.84</v>
      </c>
      <c r="AA36" s="200">
        <v>1.01</v>
      </c>
      <c r="AB36" s="200">
        <v>0</v>
      </c>
      <c r="AC36" s="200">
        <v>0</v>
      </c>
      <c r="AD36" s="200">
        <v>17.8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269.18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4.25</v>
      </c>
      <c r="D37" s="200">
        <v>9.02</v>
      </c>
      <c r="E37" s="200">
        <v>0</v>
      </c>
      <c r="F37" s="200">
        <v>0</v>
      </c>
      <c r="G37" s="200">
        <v>16.989999999999998</v>
      </c>
      <c r="H37" s="200">
        <v>0</v>
      </c>
      <c r="I37" s="200">
        <v>0</v>
      </c>
      <c r="J37" s="200">
        <v>7.06</v>
      </c>
      <c r="K37" s="200">
        <v>0.34</v>
      </c>
      <c r="L37" s="200">
        <v>14.08</v>
      </c>
      <c r="M37" s="200">
        <v>1.03</v>
      </c>
      <c r="N37" s="200">
        <v>1.33</v>
      </c>
      <c r="O37" s="200">
        <v>0</v>
      </c>
      <c r="P37" s="200">
        <v>1.41</v>
      </c>
      <c r="Q37" s="200">
        <v>0.12</v>
      </c>
      <c r="R37" s="200">
        <v>0.48</v>
      </c>
      <c r="S37" s="200">
        <v>0.28999999999999998</v>
      </c>
      <c r="T37" s="200">
        <v>0</v>
      </c>
      <c r="U37" s="200">
        <v>0.94</v>
      </c>
      <c r="V37" s="200">
        <v>0.23</v>
      </c>
      <c r="W37" s="200">
        <v>0.52</v>
      </c>
      <c r="X37" s="200">
        <v>1.9</v>
      </c>
      <c r="Y37" s="200">
        <v>0</v>
      </c>
      <c r="Z37" s="200">
        <v>2.84</v>
      </c>
      <c r="AA37" s="200">
        <v>1.01</v>
      </c>
      <c r="AB37" s="200">
        <v>0</v>
      </c>
      <c r="AC37" s="200">
        <v>0</v>
      </c>
      <c r="AD37" s="200">
        <v>17.8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269.18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4.25</v>
      </c>
      <c r="D38" s="200">
        <v>9.02</v>
      </c>
      <c r="E38" s="200">
        <v>0</v>
      </c>
      <c r="F38" s="200">
        <v>0</v>
      </c>
      <c r="G38" s="200">
        <v>16.989999999999998</v>
      </c>
      <c r="H38" s="200">
        <v>0</v>
      </c>
      <c r="I38" s="200">
        <v>0</v>
      </c>
      <c r="J38" s="200">
        <v>7.06</v>
      </c>
      <c r="K38" s="200">
        <v>0.34</v>
      </c>
      <c r="L38" s="200">
        <v>14.08</v>
      </c>
      <c r="M38" s="200">
        <v>1.03</v>
      </c>
      <c r="N38" s="200">
        <v>1.33</v>
      </c>
      <c r="O38" s="200">
        <v>0</v>
      </c>
      <c r="P38" s="200">
        <v>1.41</v>
      </c>
      <c r="Q38" s="200">
        <v>0.12</v>
      </c>
      <c r="R38" s="200">
        <v>0.48</v>
      </c>
      <c r="S38" s="200">
        <v>0.28999999999999998</v>
      </c>
      <c r="T38" s="200">
        <v>0</v>
      </c>
      <c r="U38" s="200">
        <v>0.94</v>
      </c>
      <c r="V38" s="200">
        <v>0.23</v>
      </c>
      <c r="W38" s="200">
        <v>0.52</v>
      </c>
      <c r="X38" s="200">
        <v>1.9</v>
      </c>
      <c r="Y38" s="200">
        <v>0</v>
      </c>
      <c r="Z38" s="200">
        <v>2.84</v>
      </c>
      <c r="AA38" s="200">
        <v>1.01</v>
      </c>
      <c r="AB38" s="200">
        <v>0</v>
      </c>
      <c r="AC38" s="200">
        <v>0</v>
      </c>
      <c r="AD38" s="200">
        <v>17.8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269.18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4.25</v>
      </c>
      <c r="D39" s="200">
        <v>9.02</v>
      </c>
      <c r="E39" s="200">
        <v>0</v>
      </c>
      <c r="F39" s="200">
        <v>0</v>
      </c>
      <c r="G39" s="200">
        <v>16.989999999999998</v>
      </c>
      <c r="H39" s="200">
        <v>0</v>
      </c>
      <c r="I39" s="200">
        <v>0</v>
      </c>
      <c r="J39" s="200">
        <v>7.06</v>
      </c>
      <c r="K39" s="200">
        <v>0.34</v>
      </c>
      <c r="L39" s="200">
        <v>14.08</v>
      </c>
      <c r="M39" s="200">
        <v>1.03</v>
      </c>
      <c r="N39" s="200">
        <v>1.33</v>
      </c>
      <c r="O39" s="200">
        <v>0</v>
      </c>
      <c r="P39" s="200">
        <v>1.34</v>
      </c>
      <c r="Q39" s="200">
        <v>0.12</v>
      </c>
      <c r="R39" s="200">
        <v>0.48</v>
      </c>
      <c r="S39" s="200">
        <v>0.28999999999999998</v>
      </c>
      <c r="T39" s="200">
        <v>0</v>
      </c>
      <c r="U39" s="200">
        <v>0.94</v>
      </c>
      <c r="V39" s="200">
        <v>0.23</v>
      </c>
      <c r="W39" s="200">
        <v>0.52</v>
      </c>
      <c r="X39" s="200">
        <v>1.9</v>
      </c>
      <c r="Y39" s="200">
        <v>0</v>
      </c>
      <c r="Z39" s="200">
        <v>2.84</v>
      </c>
      <c r="AA39" s="200">
        <v>1.01</v>
      </c>
      <c r="AB39" s="200">
        <v>0</v>
      </c>
      <c r="AC39" s="200">
        <v>0</v>
      </c>
      <c r="AD39" s="200">
        <v>17.8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269.18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4.25</v>
      </c>
      <c r="D40" s="200">
        <v>9.02</v>
      </c>
      <c r="E40" s="200">
        <v>0</v>
      </c>
      <c r="F40" s="200">
        <v>0</v>
      </c>
      <c r="G40" s="200">
        <v>16.989999999999998</v>
      </c>
      <c r="H40" s="200">
        <v>0</v>
      </c>
      <c r="I40" s="200">
        <v>0</v>
      </c>
      <c r="J40" s="200">
        <v>7.06</v>
      </c>
      <c r="K40" s="200">
        <v>0.34</v>
      </c>
      <c r="L40" s="200">
        <v>14.08</v>
      </c>
      <c r="M40" s="200">
        <v>1.03</v>
      </c>
      <c r="N40" s="200">
        <v>1.33</v>
      </c>
      <c r="O40" s="200">
        <v>0</v>
      </c>
      <c r="P40" s="200">
        <v>1.27</v>
      </c>
      <c r="Q40" s="200">
        <v>0.12</v>
      </c>
      <c r="R40" s="200">
        <v>0.48</v>
      </c>
      <c r="S40" s="200">
        <v>0.28999999999999998</v>
      </c>
      <c r="T40" s="200">
        <v>0</v>
      </c>
      <c r="U40" s="200">
        <v>0.94</v>
      </c>
      <c r="V40" s="200">
        <v>0.23</v>
      </c>
      <c r="W40" s="200">
        <v>0.52</v>
      </c>
      <c r="X40" s="200">
        <v>1.9</v>
      </c>
      <c r="Y40" s="200">
        <v>0</v>
      </c>
      <c r="Z40" s="200">
        <v>2.84</v>
      </c>
      <c r="AA40" s="200">
        <v>1.01</v>
      </c>
      <c r="AB40" s="200">
        <v>0</v>
      </c>
      <c r="AC40" s="200">
        <v>0</v>
      </c>
      <c r="AD40" s="200">
        <v>17.8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269.18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4.25</v>
      </c>
      <c r="D41" s="200">
        <v>9.02</v>
      </c>
      <c r="E41" s="200">
        <v>0</v>
      </c>
      <c r="F41" s="200">
        <v>0</v>
      </c>
      <c r="G41" s="200">
        <v>16.989999999999998</v>
      </c>
      <c r="H41" s="200">
        <v>0</v>
      </c>
      <c r="I41" s="200">
        <v>0</v>
      </c>
      <c r="J41" s="200">
        <v>7.06</v>
      </c>
      <c r="K41" s="200">
        <v>0.34</v>
      </c>
      <c r="L41" s="200">
        <v>14.08</v>
      </c>
      <c r="M41" s="200">
        <v>1.03</v>
      </c>
      <c r="N41" s="200">
        <v>1.33</v>
      </c>
      <c r="O41" s="200">
        <v>0</v>
      </c>
      <c r="P41" s="200">
        <v>1.2</v>
      </c>
      <c r="Q41" s="200">
        <v>0.12</v>
      </c>
      <c r="R41" s="200">
        <v>0.48</v>
      </c>
      <c r="S41" s="200">
        <v>0.28999999999999998</v>
      </c>
      <c r="T41" s="200">
        <v>0</v>
      </c>
      <c r="U41" s="200">
        <v>0.94</v>
      </c>
      <c r="V41" s="200">
        <v>0.23</v>
      </c>
      <c r="W41" s="200">
        <v>0.52</v>
      </c>
      <c r="X41" s="200">
        <v>1.9</v>
      </c>
      <c r="Y41" s="200">
        <v>0</v>
      </c>
      <c r="Z41" s="200">
        <v>2.84</v>
      </c>
      <c r="AA41" s="200">
        <v>1.01</v>
      </c>
      <c r="AB41" s="200">
        <v>0</v>
      </c>
      <c r="AC41" s="200">
        <v>0</v>
      </c>
      <c r="AD41" s="200">
        <v>17.8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269.18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4.25</v>
      </c>
      <c r="D42" s="200">
        <v>9.02</v>
      </c>
      <c r="E42" s="200">
        <v>0</v>
      </c>
      <c r="F42" s="200">
        <v>0</v>
      </c>
      <c r="G42" s="200">
        <v>16.989999999999998</v>
      </c>
      <c r="H42" s="200">
        <v>0</v>
      </c>
      <c r="I42" s="200">
        <v>0</v>
      </c>
      <c r="J42" s="200">
        <v>7.06</v>
      </c>
      <c r="K42" s="200">
        <v>0.34</v>
      </c>
      <c r="L42" s="200">
        <v>14.08</v>
      </c>
      <c r="M42" s="200">
        <v>1.03</v>
      </c>
      <c r="N42" s="200">
        <v>1.33</v>
      </c>
      <c r="O42" s="200">
        <v>0</v>
      </c>
      <c r="P42" s="200">
        <v>1.2</v>
      </c>
      <c r="Q42" s="200">
        <v>0.12</v>
      </c>
      <c r="R42" s="200">
        <v>0.48</v>
      </c>
      <c r="S42" s="200">
        <v>0.28999999999999998</v>
      </c>
      <c r="T42" s="200">
        <v>0</v>
      </c>
      <c r="U42" s="200">
        <v>0.94</v>
      </c>
      <c r="V42" s="200">
        <v>0.23</v>
      </c>
      <c r="W42" s="200">
        <v>0.52</v>
      </c>
      <c r="X42" s="200">
        <v>1.9</v>
      </c>
      <c r="Y42" s="200">
        <v>0</v>
      </c>
      <c r="Z42" s="200">
        <v>2.84</v>
      </c>
      <c r="AA42" s="200">
        <v>1.01</v>
      </c>
      <c r="AB42" s="200">
        <v>0</v>
      </c>
      <c r="AC42" s="200">
        <v>0</v>
      </c>
      <c r="AD42" s="200">
        <v>17.8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269.18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4.25</v>
      </c>
      <c r="D43" s="200">
        <v>9.02</v>
      </c>
      <c r="E43" s="200">
        <v>0</v>
      </c>
      <c r="F43" s="200">
        <v>0</v>
      </c>
      <c r="G43" s="200">
        <v>16.989999999999998</v>
      </c>
      <c r="H43" s="200">
        <v>0</v>
      </c>
      <c r="I43" s="200">
        <v>0</v>
      </c>
      <c r="J43" s="200">
        <v>7.06</v>
      </c>
      <c r="K43" s="200">
        <v>0.34</v>
      </c>
      <c r="L43" s="200">
        <v>14.08</v>
      </c>
      <c r="M43" s="200">
        <v>1.03</v>
      </c>
      <c r="N43" s="200">
        <v>0.65</v>
      </c>
      <c r="O43" s="200">
        <v>0</v>
      </c>
      <c r="P43" s="200">
        <v>1.2</v>
      </c>
      <c r="Q43" s="200">
        <v>0.12</v>
      </c>
      <c r="R43" s="200">
        <v>0.48</v>
      </c>
      <c r="S43" s="200">
        <v>0.28999999999999998</v>
      </c>
      <c r="T43" s="200">
        <v>0</v>
      </c>
      <c r="U43" s="200">
        <v>0.94</v>
      </c>
      <c r="V43" s="200">
        <v>0.23</v>
      </c>
      <c r="W43" s="200">
        <v>0.52</v>
      </c>
      <c r="X43" s="200">
        <v>1.9</v>
      </c>
      <c r="Y43" s="200">
        <v>0</v>
      </c>
      <c r="Z43" s="200">
        <v>2.84</v>
      </c>
      <c r="AA43" s="200">
        <v>1.01</v>
      </c>
      <c r="AB43" s="200">
        <v>0</v>
      </c>
      <c r="AC43" s="200">
        <v>0</v>
      </c>
      <c r="AD43" s="200">
        <v>17.8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4.25</v>
      </c>
      <c r="D44" s="200">
        <v>9.02</v>
      </c>
      <c r="E44" s="200">
        <v>0</v>
      </c>
      <c r="F44" s="200">
        <v>0</v>
      </c>
      <c r="G44" s="200">
        <v>16.989999999999998</v>
      </c>
      <c r="H44" s="200">
        <v>0</v>
      </c>
      <c r="I44" s="200">
        <v>0</v>
      </c>
      <c r="J44" s="200">
        <v>7.06</v>
      </c>
      <c r="K44" s="200">
        <v>0.34</v>
      </c>
      <c r="L44" s="200">
        <v>14.08</v>
      </c>
      <c r="M44" s="200">
        <v>1.03</v>
      </c>
      <c r="N44" s="200">
        <v>0.65</v>
      </c>
      <c r="O44" s="200">
        <v>0</v>
      </c>
      <c r="P44" s="200">
        <v>1.2</v>
      </c>
      <c r="Q44" s="200">
        <v>0.12</v>
      </c>
      <c r="R44" s="200">
        <v>0.48</v>
      </c>
      <c r="S44" s="200">
        <v>0.28999999999999998</v>
      </c>
      <c r="T44" s="200">
        <v>0</v>
      </c>
      <c r="U44" s="200">
        <v>0.94</v>
      </c>
      <c r="V44" s="200">
        <v>0.23</v>
      </c>
      <c r="W44" s="200">
        <v>0.52</v>
      </c>
      <c r="X44" s="200">
        <v>1.9</v>
      </c>
      <c r="Y44" s="200">
        <v>0</v>
      </c>
      <c r="Z44" s="200">
        <v>2.84</v>
      </c>
      <c r="AA44" s="200">
        <v>1.01</v>
      </c>
      <c r="AB44" s="200">
        <v>0</v>
      </c>
      <c r="AC44" s="200">
        <v>0</v>
      </c>
      <c r="AD44" s="200">
        <v>17.8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4.25</v>
      </c>
      <c r="D45" s="200">
        <v>9.02</v>
      </c>
      <c r="E45" s="200">
        <v>0</v>
      </c>
      <c r="F45" s="200">
        <v>0</v>
      </c>
      <c r="G45" s="200">
        <v>16.989999999999998</v>
      </c>
      <c r="H45" s="200">
        <v>0</v>
      </c>
      <c r="I45" s="200">
        <v>0</v>
      </c>
      <c r="J45" s="200">
        <v>7.06</v>
      </c>
      <c r="K45" s="200">
        <v>4.3899999999999997</v>
      </c>
      <c r="L45" s="200">
        <v>67.709999999999994</v>
      </c>
      <c r="M45" s="200">
        <v>1.03</v>
      </c>
      <c r="N45" s="200">
        <v>0.65</v>
      </c>
      <c r="O45" s="200">
        <v>0</v>
      </c>
      <c r="P45" s="200">
        <v>1.2</v>
      </c>
      <c r="Q45" s="200">
        <v>0.46</v>
      </c>
      <c r="R45" s="200">
        <v>8.9499999999999993</v>
      </c>
      <c r="S45" s="200">
        <v>3.28</v>
      </c>
      <c r="T45" s="200">
        <v>0</v>
      </c>
      <c r="U45" s="200">
        <v>0.94</v>
      </c>
      <c r="V45" s="200">
        <v>2.99</v>
      </c>
      <c r="W45" s="200">
        <v>0.52</v>
      </c>
      <c r="X45" s="200">
        <v>1.9</v>
      </c>
      <c r="Y45" s="200">
        <v>0</v>
      </c>
      <c r="Z45" s="200">
        <v>29.52</v>
      </c>
      <c r="AA45" s="200">
        <v>19.96</v>
      </c>
      <c r="AB45" s="200">
        <v>0</v>
      </c>
      <c r="AC45" s="200">
        <v>0</v>
      </c>
      <c r="AD45" s="200">
        <v>17.8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14.01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4.25</v>
      </c>
      <c r="D46" s="200">
        <v>9.02</v>
      </c>
      <c r="E46" s="200">
        <v>0</v>
      </c>
      <c r="F46" s="200">
        <v>0</v>
      </c>
      <c r="G46" s="200">
        <v>16.989999999999998</v>
      </c>
      <c r="H46" s="200">
        <v>0</v>
      </c>
      <c r="I46" s="200">
        <v>0</v>
      </c>
      <c r="J46" s="200">
        <v>7.06</v>
      </c>
      <c r="K46" s="200">
        <v>4.3899999999999997</v>
      </c>
      <c r="L46" s="200">
        <v>117.18</v>
      </c>
      <c r="M46" s="200">
        <v>1.03</v>
      </c>
      <c r="N46" s="200">
        <v>0.65</v>
      </c>
      <c r="O46" s="200">
        <v>0</v>
      </c>
      <c r="P46" s="200">
        <v>1.2</v>
      </c>
      <c r="Q46" s="200">
        <v>0.46</v>
      </c>
      <c r="R46" s="200">
        <v>8.9499999999999993</v>
      </c>
      <c r="S46" s="200">
        <v>3.28</v>
      </c>
      <c r="T46" s="200">
        <v>0</v>
      </c>
      <c r="U46" s="200">
        <v>0.94</v>
      </c>
      <c r="V46" s="200">
        <v>0.23</v>
      </c>
      <c r="W46" s="200">
        <v>0.52</v>
      </c>
      <c r="X46" s="200">
        <v>1.9</v>
      </c>
      <c r="Y46" s="200">
        <v>0</v>
      </c>
      <c r="Z46" s="200">
        <v>2.84</v>
      </c>
      <c r="AA46" s="200">
        <v>19.96</v>
      </c>
      <c r="AB46" s="200">
        <v>0</v>
      </c>
      <c r="AC46" s="200">
        <v>0</v>
      </c>
      <c r="AD46" s="200">
        <v>17.8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14.01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4.25</v>
      </c>
      <c r="D47" s="200">
        <v>9.02</v>
      </c>
      <c r="E47" s="200">
        <v>0</v>
      </c>
      <c r="F47" s="200">
        <v>0</v>
      </c>
      <c r="G47" s="200">
        <v>16.989999999999998</v>
      </c>
      <c r="H47" s="200">
        <v>0</v>
      </c>
      <c r="I47" s="200">
        <v>0</v>
      </c>
      <c r="J47" s="200">
        <v>7.06</v>
      </c>
      <c r="K47" s="200">
        <v>4.37</v>
      </c>
      <c r="L47" s="200">
        <v>144.79</v>
      </c>
      <c r="M47" s="200">
        <v>1.03</v>
      </c>
      <c r="N47" s="200">
        <v>0.65</v>
      </c>
      <c r="O47" s="200">
        <v>0</v>
      </c>
      <c r="P47" s="200">
        <v>1.2</v>
      </c>
      <c r="Q47" s="200">
        <v>0.12</v>
      </c>
      <c r="R47" s="200">
        <v>0.48</v>
      </c>
      <c r="S47" s="200">
        <v>0.28999999999999998</v>
      </c>
      <c r="T47" s="200">
        <v>0</v>
      </c>
      <c r="U47" s="200">
        <v>0.94</v>
      </c>
      <c r="V47" s="200">
        <v>0.23</v>
      </c>
      <c r="W47" s="200">
        <v>0.52</v>
      </c>
      <c r="X47" s="200">
        <v>1.9</v>
      </c>
      <c r="Y47" s="200">
        <v>0</v>
      </c>
      <c r="Z47" s="200">
        <v>2.84</v>
      </c>
      <c r="AA47" s="200">
        <v>1.01</v>
      </c>
      <c r="AB47" s="200">
        <v>0</v>
      </c>
      <c r="AC47" s="200">
        <v>0</v>
      </c>
      <c r="AD47" s="200">
        <v>17.8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14.01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4.25</v>
      </c>
      <c r="D48" s="200">
        <v>9.02</v>
      </c>
      <c r="E48" s="200">
        <v>0</v>
      </c>
      <c r="F48" s="200">
        <v>0</v>
      </c>
      <c r="G48" s="200">
        <v>16.989999999999998</v>
      </c>
      <c r="H48" s="200">
        <v>0</v>
      </c>
      <c r="I48" s="200">
        <v>0</v>
      </c>
      <c r="J48" s="200">
        <v>7.06</v>
      </c>
      <c r="K48" s="200">
        <v>4.3899999999999997</v>
      </c>
      <c r="L48" s="200">
        <v>180.44</v>
      </c>
      <c r="M48" s="200">
        <v>1.03</v>
      </c>
      <c r="N48" s="200">
        <v>0.65</v>
      </c>
      <c r="O48" s="200">
        <v>0</v>
      </c>
      <c r="P48" s="200">
        <v>1.2</v>
      </c>
      <c r="Q48" s="200">
        <v>0.12</v>
      </c>
      <c r="R48" s="200">
        <v>0.48</v>
      </c>
      <c r="S48" s="200">
        <v>0.28999999999999998</v>
      </c>
      <c r="T48" s="200">
        <v>0</v>
      </c>
      <c r="U48" s="200">
        <v>0.94</v>
      </c>
      <c r="V48" s="200">
        <v>0.23</v>
      </c>
      <c r="W48" s="200">
        <v>0.52</v>
      </c>
      <c r="X48" s="200">
        <v>1.9</v>
      </c>
      <c r="Y48" s="200">
        <v>0</v>
      </c>
      <c r="Z48" s="200">
        <v>2.84</v>
      </c>
      <c r="AA48" s="200">
        <v>1.01</v>
      </c>
      <c r="AB48" s="200">
        <v>0</v>
      </c>
      <c r="AC48" s="200">
        <v>0</v>
      </c>
      <c r="AD48" s="200">
        <v>17.8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14.01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4.25</v>
      </c>
      <c r="D49" s="200">
        <v>9.02</v>
      </c>
      <c r="E49" s="200">
        <v>0</v>
      </c>
      <c r="F49" s="200">
        <v>0</v>
      </c>
      <c r="G49" s="200">
        <v>16.989999999999998</v>
      </c>
      <c r="H49" s="200">
        <v>0</v>
      </c>
      <c r="I49" s="200">
        <v>0</v>
      </c>
      <c r="J49" s="200">
        <v>7.06</v>
      </c>
      <c r="K49" s="200">
        <v>4.3899999999999997</v>
      </c>
      <c r="L49" s="200">
        <v>180.44</v>
      </c>
      <c r="M49" s="200">
        <v>1.03</v>
      </c>
      <c r="N49" s="200">
        <v>0.65</v>
      </c>
      <c r="O49" s="200">
        <v>0</v>
      </c>
      <c r="P49" s="200">
        <v>1.2</v>
      </c>
      <c r="Q49" s="200">
        <v>0.46</v>
      </c>
      <c r="R49" s="200">
        <v>0.48</v>
      </c>
      <c r="S49" s="200">
        <v>3.28</v>
      </c>
      <c r="T49" s="200">
        <v>0</v>
      </c>
      <c r="U49" s="200">
        <v>0.94</v>
      </c>
      <c r="V49" s="200">
        <v>0.23</v>
      </c>
      <c r="W49" s="200">
        <v>0.52</v>
      </c>
      <c r="X49" s="200">
        <v>1.9</v>
      </c>
      <c r="Y49" s="200">
        <v>0</v>
      </c>
      <c r="Z49" s="200">
        <v>2.84</v>
      </c>
      <c r="AA49" s="200">
        <v>1.01</v>
      </c>
      <c r="AB49" s="200">
        <v>0</v>
      </c>
      <c r="AC49" s="200">
        <v>0</v>
      </c>
      <c r="AD49" s="200">
        <v>17.8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14.01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4.25</v>
      </c>
      <c r="D50" s="200">
        <v>9.02</v>
      </c>
      <c r="E50" s="200">
        <v>0</v>
      </c>
      <c r="F50" s="200">
        <v>0</v>
      </c>
      <c r="G50" s="200">
        <v>16.989999999999998</v>
      </c>
      <c r="H50" s="200">
        <v>0</v>
      </c>
      <c r="I50" s="200">
        <v>0</v>
      </c>
      <c r="J50" s="200">
        <v>7.06</v>
      </c>
      <c r="K50" s="200">
        <v>4.3899999999999997</v>
      </c>
      <c r="L50" s="200">
        <v>180.44</v>
      </c>
      <c r="M50" s="200">
        <v>1.03</v>
      </c>
      <c r="N50" s="200">
        <v>0.65</v>
      </c>
      <c r="O50" s="200">
        <v>0</v>
      </c>
      <c r="P50" s="200">
        <v>1.2</v>
      </c>
      <c r="Q50" s="200">
        <v>0.46</v>
      </c>
      <c r="R50" s="200">
        <v>0.48</v>
      </c>
      <c r="S50" s="200">
        <v>3.28</v>
      </c>
      <c r="T50" s="200">
        <v>0</v>
      </c>
      <c r="U50" s="200">
        <v>0.94</v>
      </c>
      <c r="V50" s="200">
        <v>0.23</v>
      </c>
      <c r="W50" s="200">
        <v>0.52</v>
      </c>
      <c r="X50" s="200">
        <v>1.9</v>
      </c>
      <c r="Y50" s="200">
        <v>0</v>
      </c>
      <c r="Z50" s="200">
        <v>2.84</v>
      </c>
      <c r="AA50" s="200">
        <v>1.01</v>
      </c>
      <c r="AB50" s="200">
        <v>0</v>
      </c>
      <c r="AC50" s="200">
        <v>0</v>
      </c>
      <c r="AD50" s="200">
        <v>17.8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14.01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4.25</v>
      </c>
      <c r="D51" s="200">
        <v>9.02</v>
      </c>
      <c r="E51" s="200">
        <v>0</v>
      </c>
      <c r="F51" s="200">
        <v>0</v>
      </c>
      <c r="G51" s="200">
        <v>16.989999999999998</v>
      </c>
      <c r="H51" s="200">
        <v>0</v>
      </c>
      <c r="I51" s="200">
        <v>0</v>
      </c>
      <c r="J51" s="200">
        <v>7.06</v>
      </c>
      <c r="K51" s="200">
        <v>4.3899999999999997</v>
      </c>
      <c r="L51" s="200">
        <v>180.44</v>
      </c>
      <c r="M51" s="200">
        <v>1.03</v>
      </c>
      <c r="N51" s="200">
        <v>0.65</v>
      </c>
      <c r="O51" s="200">
        <v>0</v>
      </c>
      <c r="P51" s="200">
        <v>1.2</v>
      </c>
      <c r="Q51" s="200">
        <v>0.12</v>
      </c>
      <c r="R51" s="200">
        <v>0.48</v>
      </c>
      <c r="S51" s="200">
        <v>0.3</v>
      </c>
      <c r="T51" s="200">
        <v>0</v>
      </c>
      <c r="U51" s="200">
        <v>0.94</v>
      </c>
      <c r="V51" s="200">
        <v>0.23</v>
      </c>
      <c r="W51" s="200">
        <v>0.52</v>
      </c>
      <c r="X51" s="200">
        <v>1.9</v>
      </c>
      <c r="Y51" s="200">
        <v>0</v>
      </c>
      <c r="Z51" s="200">
        <v>2.84</v>
      </c>
      <c r="AA51" s="200">
        <v>1.01</v>
      </c>
      <c r="AB51" s="200">
        <v>0</v>
      </c>
      <c r="AC51" s="200">
        <v>0</v>
      </c>
      <c r="AD51" s="200">
        <v>17.8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14.01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4.25</v>
      </c>
      <c r="D52" s="200">
        <v>9.02</v>
      </c>
      <c r="E52" s="200">
        <v>0</v>
      </c>
      <c r="F52" s="200">
        <v>0</v>
      </c>
      <c r="G52" s="200">
        <v>16.989999999999998</v>
      </c>
      <c r="H52" s="200">
        <v>0</v>
      </c>
      <c r="I52" s="200">
        <v>0</v>
      </c>
      <c r="J52" s="200">
        <v>7.06</v>
      </c>
      <c r="K52" s="200">
        <v>4.3899999999999997</v>
      </c>
      <c r="L52" s="200">
        <v>180.45</v>
      </c>
      <c r="M52" s="200">
        <v>1.03</v>
      </c>
      <c r="N52" s="200">
        <v>0.65</v>
      </c>
      <c r="O52" s="200">
        <v>0</v>
      </c>
      <c r="P52" s="200">
        <v>1.2</v>
      </c>
      <c r="Q52" s="200">
        <v>0.12</v>
      </c>
      <c r="R52" s="200">
        <v>0.48</v>
      </c>
      <c r="S52" s="200">
        <v>0.3</v>
      </c>
      <c r="T52" s="200">
        <v>0</v>
      </c>
      <c r="U52" s="200">
        <v>0.94</v>
      </c>
      <c r="V52" s="200">
        <v>0.23</v>
      </c>
      <c r="W52" s="200">
        <v>0.52</v>
      </c>
      <c r="X52" s="200">
        <v>1.9</v>
      </c>
      <c r="Y52" s="200">
        <v>0</v>
      </c>
      <c r="Z52" s="200">
        <v>2.84</v>
      </c>
      <c r="AA52" s="200">
        <v>1.01</v>
      </c>
      <c r="AB52" s="200">
        <v>0</v>
      </c>
      <c r="AC52" s="200">
        <v>0</v>
      </c>
      <c r="AD52" s="200">
        <v>17.8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14.01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4.25</v>
      </c>
      <c r="D53" s="200">
        <v>9.02</v>
      </c>
      <c r="E53" s="200">
        <v>0</v>
      </c>
      <c r="F53" s="200">
        <v>0</v>
      </c>
      <c r="G53" s="200">
        <v>16.989999999999998</v>
      </c>
      <c r="H53" s="200">
        <v>0</v>
      </c>
      <c r="I53" s="200">
        <v>0</v>
      </c>
      <c r="J53" s="200">
        <v>7.06</v>
      </c>
      <c r="K53" s="200">
        <v>4.3899999999999997</v>
      </c>
      <c r="L53" s="200">
        <v>180.45</v>
      </c>
      <c r="M53" s="200">
        <v>1.03</v>
      </c>
      <c r="N53" s="200">
        <v>0.65</v>
      </c>
      <c r="O53" s="200">
        <v>0</v>
      </c>
      <c r="P53" s="200">
        <v>1.2</v>
      </c>
      <c r="Q53" s="200">
        <v>0.12</v>
      </c>
      <c r="R53" s="200">
        <v>0.48</v>
      </c>
      <c r="S53" s="200">
        <v>0.2</v>
      </c>
      <c r="T53" s="200">
        <v>0</v>
      </c>
      <c r="U53" s="200">
        <v>0.94</v>
      </c>
      <c r="V53" s="200">
        <v>0.23</v>
      </c>
      <c r="W53" s="200">
        <v>0.52</v>
      </c>
      <c r="X53" s="200">
        <v>1.9</v>
      </c>
      <c r="Y53" s="200">
        <v>0</v>
      </c>
      <c r="Z53" s="200">
        <v>2.84</v>
      </c>
      <c r="AA53" s="200">
        <v>1.01</v>
      </c>
      <c r="AB53" s="200">
        <v>0</v>
      </c>
      <c r="AC53" s="200">
        <v>0</v>
      </c>
      <c r="AD53" s="200">
        <v>17.8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14.01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4.25</v>
      </c>
      <c r="D54" s="200">
        <v>9.02</v>
      </c>
      <c r="E54" s="200">
        <v>0</v>
      </c>
      <c r="F54" s="200">
        <v>0</v>
      </c>
      <c r="G54" s="200">
        <v>16.989999999999998</v>
      </c>
      <c r="H54" s="200">
        <v>0</v>
      </c>
      <c r="I54" s="200">
        <v>0</v>
      </c>
      <c r="J54" s="200">
        <v>7.06</v>
      </c>
      <c r="K54" s="200">
        <v>4.3899999999999997</v>
      </c>
      <c r="L54" s="200">
        <v>180.45</v>
      </c>
      <c r="M54" s="200">
        <v>1.03</v>
      </c>
      <c r="N54" s="200">
        <v>0.65</v>
      </c>
      <c r="O54" s="200">
        <v>0</v>
      </c>
      <c r="P54" s="200">
        <v>1.2</v>
      </c>
      <c r="Q54" s="200">
        <v>0.12</v>
      </c>
      <c r="R54" s="200">
        <v>0.47</v>
      </c>
      <c r="S54" s="200">
        <v>0.3</v>
      </c>
      <c r="T54" s="200">
        <v>0</v>
      </c>
      <c r="U54" s="200">
        <v>0.94</v>
      </c>
      <c r="V54" s="200">
        <v>0.23</v>
      </c>
      <c r="W54" s="200">
        <v>0.52</v>
      </c>
      <c r="X54" s="200">
        <v>1.9</v>
      </c>
      <c r="Y54" s="200">
        <v>0</v>
      </c>
      <c r="Z54" s="200">
        <v>2.84</v>
      </c>
      <c r="AA54" s="200">
        <v>1.01</v>
      </c>
      <c r="AB54" s="200">
        <v>0</v>
      </c>
      <c r="AC54" s="200">
        <v>0</v>
      </c>
      <c r="AD54" s="200">
        <v>17.8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14.01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4.25</v>
      </c>
      <c r="D55" s="200">
        <v>9.02</v>
      </c>
      <c r="E55" s="200">
        <v>0</v>
      </c>
      <c r="F55" s="200">
        <v>0</v>
      </c>
      <c r="G55" s="200">
        <v>16.989999999999998</v>
      </c>
      <c r="H55" s="200">
        <v>0</v>
      </c>
      <c r="I55" s="200">
        <v>0</v>
      </c>
      <c r="J55" s="200">
        <v>7.06</v>
      </c>
      <c r="K55" s="200">
        <v>4.3899999999999997</v>
      </c>
      <c r="L55" s="200">
        <v>180.45</v>
      </c>
      <c r="M55" s="200">
        <v>1.03</v>
      </c>
      <c r="N55" s="200">
        <v>0.65</v>
      </c>
      <c r="O55" s="200">
        <v>0</v>
      </c>
      <c r="P55" s="200">
        <v>1.2</v>
      </c>
      <c r="Q55" s="200">
        <v>0.12</v>
      </c>
      <c r="R55" s="200">
        <v>0.48</v>
      </c>
      <c r="S55" s="200">
        <v>0.3</v>
      </c>
      <c r="T55" s="200">
        <v>0</v>
      </c>
      <c r="U55" s="200">
        <v>0.94</v>
      </c>
      <c r="V55" s="200">
        <v>0.23</v>
      </c>
      <c r="W55" s="200">
        <v>0.52</v>
      </c>
      <c r="X55" s="200">
        <v>1.9</v>
      </c>
      <c r="Y55" s="200">
        <v>0</v>
      </c>
      <c r="Z55" s="200">
        <v>2.84</v>
      </c>
      <c r="AA55" s="200">
        <v>1.01</v>
      </c>
      <c r="AB55" s="200">
        <v>0</v>
      </c>
      <c r="AC55" s="200">
        <v>0</v>
      </c>
      <c r="AD55" s="200">
        <v>17.8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13.91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4.25</v>
      </c>
      <c r="D56" s="200">
        <v>9.02</v>
      </c>
      <c r="E56" s="200">
        <v>0</v>
      </c>
      <c r="F56" s="200">
        <v>0</v>
      </c>
      <c r="G56" s="200">
        <v>16.989999999999998</v>
      </c>
      <c r="H56" s="200">
        <v>0</v>
      </c>
      <c r="I56" s="200">
        <v>0</v>
      </c>
      <c r="J56" s="200">
        <v>7.06</v>
      </c>
      <c r="K56" s="200">
        <v>4.3899999999999997</v>
      </c>
      <c r="L56" s="200">
        <v>180.45</v>
      </c>
      <c r="M56" s="200">
        <v>1.03</v>
      </c>
      <c r="N56" s="200">
        <v>0.65</v>
      </c>
      <c r="O56" s="200">
        <v>0</v>
      </c>
      <c r="P56" s="200">
        <v>1.2</v>
      </c>
      <c r="Q56" s="200">
        <v>0.46</v>
      </c>
      <c r="R56" s="200">
        <v>6.54</v>
      </c>
      <c r="S56" s="200">
        <v>3.28</v>
      </c>
      <c r="T56" s="200">
        <v>0</v>
      </c>
      <c r="U56" s="200">
        <v>0.94</v>
      </c>
      <c r="V56" s="200">
        <v>0.23</v>
      </c>
      <c r="W56" s="200">
        <v>0.52</v>
      </c>
      <c r="X56" s="200">
        <v>1.9</v>
      </c>
      <c r="Y56" s="200">
        <v>0</v>
      </c>
      <c r="Z56" s="200">
        <v>29.52</v>
      </c>
      <c r="AA56" s="200">
        <v>19.96</v>
      </c>
      <c r="AB56" s="200">
        <v>0</v>
      </c>
      <c r="AC56" s="200">
        <v>0</v>
      </c>
      <c r="AD56" s="200">
        <v>17.8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13.91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4.25</v>
      </c>
      <c r="D57" s="200">
        <v>9.02</v>
      </c>
      <c r="E57" s="200">
        <v>0</v>
      </c>
      <c r="F57" s="200">
        <v>0</v>
      </c>
      <c r="G57" s="200">
        <v>16.989999999999998</v>
      </c>
      <c r="H57" s="200">
        <v>0</v>
      </c>
      <c r="I57" s="200">
        <v>0</v>
      </c>
      <c r="J57" s="200">
        <v>7.06</v>
      </c>
      <c r="K57" s="200">
        <v>4.3899999999999997</v>
      </c>
      <c r="L57" s="200">
        <v>180.45</v>
      </c>
      <c r="M57" s="200">
        <v>1.03</v>
      </c>
      <c r="N57" s="200">
        <v>0.65</v>
      </c>
      <c r="O57" s="200">
        <v>0</v>
      </c>
      <c r="P57" s="200">
        <v>1.2</v>
      </c>
      <c r="Q57" s="200">
        <v>0.46</v>
      </c>
      <c r="R57" s="200">
        <v>1.1499999999999999</v>
      </c>
      <c r="S57" s="200">
        <v>3.28</v>
      </c>
      <c r="T57" s="200">
        <v>0</v>
      </c>
      <c r="U57" s="200">
        <v>0.94</v>
      </c>
      <c r="V57" s="200">
        <v>0.23</v>
      </c>
      <c r="W57" s="200">
        <v>0.52</v>
      </c>
      <c r="X57" s="200">
        <v>1.9</v>
      </c>
      <c r="Y57" s="200">
        <v>0</v>
      </c>
      <c r="Z57" s="200">
        <v>2.84</v>
      </c>
      <c r="AA57" s="200">
        <v>1.01</v>
      </c>
      <c r="AB57" s="200">
        <v>0</v>
      </c>
      <c r="AC57" s="200">
        <v>0</v>
      </c>
      <c r="AD57" s="200">
        <v>17.8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13.91</v>
      </c>
      <c r="AL57" s="200">
        <v>0</v>
      </c>
      <c r="AM57" s="200">
        <v>0</v>
      </c>
      <c r="AN57" s="200">
        <v>0</v>
      </c>
      <c r="AO57" s="200">
        <v>187.61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4.25</v>
      </c>
      <c r="D58" s="200">
        <v>9.02</v>
      </c>
      <c r="E58" s="200">
        <v>0</v>
      </c>
      <c r="F58" s="200">
        <v>0</v>
      </c>
      <c r="G58" s="200">
        <v>16.989999999999998</v>
      </c>
      <c r="H58" s="200">
        <v>0</v>
      </c>
      <c r="I58" s="200">
        <v>0</v>
      </c>
      <c r="J58" s="200">
        <v>7.06</v>
      </c>
      <c r="K58" s="200">
        <v>4.3899999999999997</v>
      </c>
      <c r="L58" s="200">
        <v>180.45</v>
      </c>
      <c r="M58" s="200">
        <v>1.03</v>
      </c>
      <c r="N58" s="200">
        <v>0.65</v>
      </c>
      <c r="O58" s="200">
        <v>0</v>
      </c>
      <c r="P58" s="200">
        <v>1.2</v>
      </c>
      <c r="Q58" s="200">
        <v>0.46</v>
      </c>
      <c r="R58" s="200">
        <v>6.54</v>
      </c>
      <c r="S58" s="200">
        <v>3.28</v>
      </c>
      <c r="T58" s="200">
        <v>0</v>
      </c>
      <c r="U58" s="200">
        <v>0.94</v>
      </c>
      <c r="V58" s="200">
        <v>2.99</v>
      </c>
      <c r="W58" s="200">
        <v>0.52</v>
      </c>
      <c r="X58" s="200">
        <v>1.9</v>
      </c>
      <c r="Y58" s="200">
        <v>0</v>
      </c>
      <c r="Z58" s="200">
        <v>29.52</v>
      </c>
      <c r="AA58" s="200">
        <v>19.96</v>
      </c>
      <c r="AB58" s="200">
        <v>0</v>
      </c>
      <c r="AC58" s="200">
        <v>0</v>
      </c>
      <c r="AD58" s="200">
        <v>17.8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13.91</v>
      </c>
      <c r="AL58" s="200">
        <v>0</v>
      </c>
      <c r="AM58" s="200">
        <v>0</v>
      </c>
      <c r="AN58" s="200">
        <v>0</v>
      </c>
      <c r="AO58" s="200">
        <v>187.61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4.25</v>
      </c>
      <c r="D59" s="200">
        <v>9.02</v>
      </c>
      <c r="E59" s="200">
        <v>0</v>
      </c>
      <c r="F59" s="200">
        <v>0</v>
      </c>
      <c r="G59" s="200">
        <v>16.989999999999998</v>
      </c>
      <c r="H59" s="200">
        <v>0</v>
      </c>
      <c r="I59" s="200">
        <v>0</v>
      </c>
      <c r="J59" s="200">
        <v>7.06</v>
      </c>
      <c r="K59" s="200">
        <v>4.3899999999999997</v>
      </c>
      <c r="L59" s="200">
        <v>180.45</v>
      </c>
      <c r="M59" s="200">
        <v>1.03</v>
      </c>
      <c r="N59" s="200">
        <v>0.65</v>
      </c>
      <c r="O59" s="200">
        <v>0</v>
      </c>
      <c r="P59" s="200">
        <v>1.2</v>
      </c>
      <c r="Q59" s="200">
        <v>0.12</v>
      </c>
      <c r="R59" s="200">
        <v>0.48</v>
      </c>
      <c r="S59" s="200">
        <v>0.31</v>
      </c>
      <c r="T59" s="200">
        <v>0</v>
      </c>
      <c r="U59" s="200">
        <v>0.94</v>
      </c>
      <c r="V59" s="200">
        <v>0.24</v>
      </c>
      <c r="W59" s="200">
        <v>0.52</v>
      </c>
      <c r="X59" s="200">
        <v>1.9</v>
      </c>
      <c r="Y59" s="200">
        <v>0</v>
      </c>
      <c r="Z59" s="200">
        <v>2.84</v>
      </c>
      <c r="AA59" s="200">
        <v>1.01</v>
      </c>
      <c r="AB59" s="200">
        <v>0</v>
      </c>
      <c r="AC59" s="200">
        <v>0</v>
      </c>
      <c r="AD59" s="200">
        <v>17.8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13.91</v>
      </c>
      <c r="AL59" s="200">
        <v>0</v>
      </c>
      <c r="AM59" s="200">
        <v>0</v>
      </c>
      <c r="AN59" s="200">
        <v>0</v>
      </c>
      <c r="AO59" s="200">
        <v>187.61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4.25</v>
      </c>
      <c r="D60" s="200">
        <v>9.02</v>
      </c>
      <c r="E60" s="200">
        <v>0</v>
      </c>
      <c r="F60" s="200">
        <v>0</v>
      </c>
      <c r="G60" s="200">
        <v>16.989999999999998</v>
      </c>
      <c r="H60" s="200">
        <v>0</v>
      </c>
      <c r="I60" s="200">
        <v>0</v>
      </c>
      <c r="J60" s="200">
        <v>7.06</v>
      </c>
      <c r="K60" s="200">
        <v>4.3899999999999997</v>
      </c>
      <c r="L60" s="200">
        <v>180.45</v>
      </c>
      <c r="M60" s="200">
        <v>1.03</v>
      </c>
      <c r="N60" s="200">
        <v>0.65</v>
      </c>
      <c r="O60" s="200">
        <v>0</v>
      </c>
      <c r="P60" s="200">
        <v>1.2</v>
      </c>
      <c r="Q60" s="200">
        <v>0.12</v>
      </c>
      <c r="R60" s="200">
        <v>0.48</v>
      </c>
      <c r="S60" s="200">
        <v>0.3</v>
      </c>
      <c r="T60" s="200">
        <v>0</v>
      </c>
      <c r="U60" s="200">
        <v>0.94</v>
      </c>
      <c r="V60" s="200">
        <v>0.23</v>
      </c>
      <c r="W60" s="200">
        <v>0.52</v>
      </c>
      <c r="X60" s="200">
        <v>1.9</v>
      </c>
      <c r="Y60" s="200">
        <v>0</v>
      </c>
      <c r="Z60" s="200">
        <v>2.84</v>
      </c>
      <c r="AA60" s="200">
        <v>1.01</v>
      </c>
      <c r="AB60" s="200">
        <v>0</v>
      </c>
      <c r="AC60" s="200">
        <v>0</v>
      </c>
      <c r="AD60" s="200">
        <v>17.8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13.91</v>
      </c>
      <c r="AL60" s="200">
        <v>0</v>
      </c>
      <c r="AM60" s="200">
        <v>0</v>
      </c>
      <c r="AN60" s="200">
        <v>0</v>
      </c>
      <c r="AO60" s="200">
        <v>187.61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4.25</v>
      </c>
      <c r="D61" s="200">
        <v>9.02</v>
      </c>
      <c r="E61" s="200">
        <v>0</v>
      </c>
      <c r="F61" s="200">
        <v>0</v>
      </c>
      <c r="G61" s="200">
        <v>16.989999999999998</v>
      </c>
      <c r="H61" s="200">
        <v>0</v>
      </c>
      <c r="I61" s="200">
        <v>0</v>
      </c>
      <c r="J61" s="200">
        <v>7.06</v>
      </c>
      <c r="K61" s="200">
        <v>4.3899999999999997</v>
      </c>
      <c r="L61" s="200">
        <v>180.45</v>
      </c>
      <c r="M61" s="200">
        <v>1.03</v>
      </c>
      <c r="N61" s="200">
        <v>0.65</v>
      </c>
      <c r="O61" s="200">
        <v>0</v>
      </c>
      <c r="P61" s="200">
        <v>1.2</v>
      </c>
      <c r="Q61" s="200">
        <v>0.12</v>
      </c>
      <c r="R61" s="200">
        <v>0.48</v>
      </c>
      <c r="S61" s="200">
        <v>0.3</v>
      </c>
      <c r="T61" s="200">
        <v>0</v>
      </c>
      <c r="U61" s="200">
        <v>0.94</v>
      </c>
      <c r="V61" s="200">
        <v>0.23</v>
      </c>
      <c r="W61" s="200">
        <v>0.52</v>
      </c>
      <c r="X61" s="200">
        <v>1.9</v>
      </c>
      <c r="Y61" s="200">
        <v>0</v>
      </c>
      <c r="Z61" s="200">
        <v>2.84</v>
      </c>
      <c r="AA61" s="200">
        <v>1.01</v>
      </c>
      <c r="AB61" s="200">
        <v>0</v>
      </c>
      <c r="AC61" s="200">
        <v>0</v>
      </c>
      <c r="AD61" s="200">
        <v>17.8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13.91</v>
      </c>
      <c r="AL61" s="200">
        <v>0</v>
      </c>
      <c r="AM61" s="200">
        <v>0</v>
      </c>
      <c r="AN61" s="200">
        <v>0</v>
      </c>
      <c r="AO61" s="200">
        <v>187.61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4.25</v>
      </c>
      <c r="D62" s="200">
        <v>9.02</v>
      </c>
      <c r="E62" s="200">
        <v>0</v>
      </c>
      <c r="F62" s="200">
        <v>0</v>
      </c>
      <c r="G62" s="200">
        <v>16.989999999999998</v>
      </c>
      <c r="H62" s="200">
        <v>0</v>
      </c>
      <c r="I62" s="200">
        <v>0</v>
      </c>
      <c r="J62" s="200">
        <v>7.06</v>
      </c>
      <c r="K62" s="200">
        <v>4.3899999999999997</v>
      </c>
      <c r="L62" s="200">
        <v>180.45</v>
      </c>
      <c r="M62" s="200">
        <v>1.03</v>
      </c>
      <c r="N62" s="200">
        <v>0.65</v>
      </c>
      <c r="O62" s="200">
        <v>0</v>
      </c>
      <c r="P62" s="200">
        <v>1.2</v>
      </c>
      <c r="Q62" s="200">
        <v>0.12</v>
      </c>
      <c r="R62" s="200">
        <v>0.48</v>
      </c>
      <c r="S62" s="200">
        <v>0.3</v>
      </c>
      <c r="T62" s="200">
        <v>0</v>
      </c>
      <c r="U62" s="200">
        <v>0.94</v>
      </c>
      <c r="V62" s="200">
        <v>0.23</v>
      </c>
      <c r="W62" s="200">
        <v>0.52</v>
      </c>
      <c r="X62" s="200">
        <v>1.9</v>
      </c>
      <c r="Y62" s="200">
        <v>0</v>
      </c>
      <c r="Z62" s="200">
        <v>2.84</v>
      </c>
      <c r="AA62" s="200">
        <v>1.01</v>
      </c>
      <c r="AB62" s="200">
        <v>0</v>
      </c>
      <c r="AC62" s="200">
        <v>0</v>
      </c>
      <c r="AD62" s="200">
        <v>17.8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13.91</v>
      </c>
      <c r="AL62" s="200">
        <v>0</v>
      </c>
      <c r="AM62" s="200">
        <v>0</v>
      </c>
      <c r="AN62" s="200">
        <v>0</v>
      </c>
      <c r="AO62" s="200">
        <v>187.61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4.25</v>
      </c>
      <c r="D63" s="200">
        <v>9.02</v>
      </c>
      <c r="E63" s="200">
        <v>0</v>
      </c>
      <c r="F63" s="200">
        <v>0</v>
      </c>
      <c r="G63" s="200">
        <v>16.989999999999998</v>
      </c>
      <c r="H63" s="200">
        <v>0</v>
      </c>
      <c r="I63" s="200">
        <v>0</v>
      </c>
      <c r="J63" s="200">
        <v>7.06</v>
      </c>
      <c r="K63" s="200">
        <v>4.3899999999999997</v>
      </c>
      <c r="L63" s="200">
        <v>180.45</v>
      </c>
      <c r="M63" s="200">
        <v>1.03</v>
      </c>
      <c r="N63" s="200">
        <v>0.65</v>
      </c>
      <c r="O63" s="200">
        <v>0</v>
      </c>
      <c r="P63" s="200">
        <v>1.2</v>
      </c>
      <c r="Q63" s="200">
        <v>0.12</v>
      </c>
      <c r="R63" s="200">
        <v>0.48</v>
      </c>
      <c r="S63" s="200">
        <v>0.3</v>
      </c>
      <c r="T63" s="200">
        <v>0</v>
      </c>
      <c r="U63" s="200">
        <v>0.94</v>
      </c>
      <c r="V63" s="200">
        <v>0.23</v>
      </c>
      <c r="W63" s="200">
        <v>0.52</v>
      </c>
      <c r="X63" s="200">
        <v>1.9</v>
      </c>
      <c r="Y63" s="200">
        <v>0</v>
      </c>
      <c r="Z63" s="200">
        <v>2.84</v>
      </c>
      <c r="AA63" s="200">
        <v>1.01</v>
      </c>
      <c r="AB63" s="200">
        <v>0</v>
      </c>
      <c r="AC63" s="200">
        <v>0</v>
      </c>
      <c r="AD63" s="200">
        <v>17.8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13.91</v>
      </c>
      <c r="AL63" s="200">
        <v>0</v>
      </c>
      <c r="AM63" s="200">
        <v>0</v>
      </c>
      <c r="AN63" s="200">
        <v>0</v>
      </c>
      <c r="AO63" s="200">
        <v>187.61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4.25</v>
      </c>
      <c r="D64" s="200">
        <v>9.02</v>
      </c>
      <c r="E64" s="200">
        <v>0</v>
      </c>
      <c r="F64" s="200">
        <v>0</v>
      </c>
      <c r="G64" s="200">
        <v>16.989999999999998</v>
      </c>
      <c r="H64" s="200">
        <v>0</v>
      </c>
      <c r="I64" s="200">
        <v>0</v>
      </c>
      <c r="J64" s="200">
        <v>7.06</v>
      </c>
      <c r="K64" s="200">
        <v>4.3899999999999997</v>
      </c>
      <c r="L64" s="200">
        <v>180.45</v>
      </c>
      <c r="M64" s="200">
        <v>1.03</v>
      </c>
      <c r="N64" s="200">
        <v>0.65</v>
      </c>
      <c r="O64" s="200">
        <v>0</v>
      </c>
      <c r="P64" s="200">
        <v>1.2</v>
      </c>
      <c r="Q64" s="200">
        <v>0.12</v>
      </c>
      <c r="R64" s="200">
        <v>0.47</v>
      </c>
      <c r="S64" s="200">
        <v>0.3</v>
      </c>
      <c r="T64" s="200">
        <v>0</v>
      </c>
      <c r="U64" s="200">
        <v>0.94</v>
      </c>
      <c r="V64" s="200">
        <v>0.23</v>
      </c>
      <c r="W64" s="200">
        <v>0.52</v>
      </c>
      <c r="X64" s="200">
        <v>1.9</v>
      </c>
      <c r="Y64" s="200">
        <v>0</v>
      </c>
      <c r="Z64" s="200">
        <v>2.84</v>
      </c>
      <c r="AA64" s="200">
        <v>1.01</v>
      </c>
      <c r="AB64" s="200">
        <v>0</v>
      </c>
      <c r="AC64" s="200">
        <v>0</v>
      </c>
      <c r="AD64" s="200">
        <v>17.8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13.91</v>
      </c>
      <c r="AL64" s="200">
        <v>0</v>
      </c>
      <c r="AM64" s="200">
        <v>0</v>
      </c>
      <c r="AN64" s="200">
        <v>0</v>
      </c>
      <c r="AO64" s="200">
        <v>187.61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4.25</v>
      </c>
      <c r="D65" s="200">
        <v>9.02</v>
      </c>
      <c r="E65" s="200">
        <v>0</v>
      </c>
      <c r="F65" s="200">
        <v>0</v>
      </c>
      <c r="G65" s="200">
        <v>16.989999999999998</v>
      </c>
      <c r="H65" s="200">
        <v>0</v>
      </c>
      <c r="I65" s="200">
        <v>0</v>
      </c>
      <c r="J65" s="200">
        <v>7.06</v>
      </c>
      <c r="K65" s="200">
        <v>4.3899999999999997</v>
      </c>
      <c r="L65" s="200">
        <v>180.45</v>
      </c>
      <c r="M65" s="200">
        <v>1.03</v>
      </c>
      <c r="N65" s="200">
        <v>0.65</v>
      </c>
      <c r="O65" s="200">
        <v>0</v>
      </c>
      <c r="P65" s="200">
        <v>1.2</v>
      </c>
      <c r="Q65" s="200">
        <v>0.12</v>
      </c>
      <c r="R65" s="200">
        <v>0.47</v>
      </c>
      <c r="S65" s="200">
        <v>0.3</v>
      </c>
      <c r="T65" s="200">
        <v>0</v>
      </c>
      <c r="U65" s="200">
        <v>0.94</v>
      </c>
      <c r="V65" s="200">
        <v>0.23</v>
      </c>
      <c r="W65" s="200">
        <v>0.52</v>
      </c>
      <c r="X65" s="200">
        <v>1.9</v>
      </c>
      <c r="Y65" s="200">
        <v>0</v>
      </c>
      <c r="Z65" s="200">
        <v>2.84</v>
      </c>
      <c r="AA65" s="200">
        <v>1.01</v>
      </c>
      <c r="AB65" s="200">
        <v>0</v>
      </c>
      <c r="AC65" s="200">
        <v>0</v>
      </c>
      <c r="AD65" s="200">
        <v>17.8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13.91</v>
      </c>
      <c r="AL65" s="200">
        <v>0</v>
      </c>
      <c r="AM65" s="200">
        <v>0</v>
      </c>
      <c r="AN65" s="200">
        <v>0</v>
      </c>
      <c r="AO65" s="200">
        <v>187.61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4.25</v>
      </c>
      <c r="D66" s="200">
        <v>9.02</v>
      </c>
      <c r="E66" s="200">
        <v>0</v>
      </c>
      <c r="F66" s="200">
        <v>0</v>
      </c>
      <c r="G66" s="200">
        <v>16.989999999999998</v>
      </c>
      <c r="H66" s="200">
        <v>0</v>
      </c>
      <c r="I66" s="200">
        <v>0</v>
      </c>
      <c r="J66" s="200">
        <v>7.06</v>
      </c>
      <c r="K66" s="200">
        <v>4.3899999999999997</v>
      </c>
      <c r="L66" s="200">
        <v>180.45</v>
      </c>
      <c r="M66" s="200">
        <v>1.03</v>
      </c>
      <c r="N66" s="200">
        <v>0.65</v>
      </c>
      <c r="O66" s="200">
        <v>0</v>
      </c>
      <c r="P66" s="200">
        <v>1.2</v>
      </c>
      <c r="Q66" s="200">
        <v>0.12</v>
      </c>
      <c r="R66" s="200">
        <v>0.47</v>
      </c>
      <c r="S66" s="200">
        <v>0.3</v>
      </c>
      <c r="T66" s="200">
        <v>0</v>
      </c>
      <c r="U66" s="200">
        <v>0.94</v>
      </c>
      <c r="V66" s="200">
        <v>0.23</v>
      </c>
      <c r="W66" s="200">
        <v>0.52</v>
      </c>
      <c r="X66" s="200">
        <v>1.9</v>
      </c>
      <c r="Y66" s="200">
        <v>0</v>
      </c>
      <c r="Z66" s="200">
        <v>2.84</v>
      </c>
      <c r="AA66" s="200">
        <v>1.01</v>
      </c>
      <c r="AB66" s="200">
        <v>0</v>
      </c>
      <c r="AC66" s="200">
        <v>0</v>
      </c>
      <c r="AD66" s="200">
        <v>17.8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13.91</v>
      </c>
      <c r="AL66" s="200">
        <v>0</v>
      </c>
      <c r="AM66" s="200">
        <v>0</v>
      </c>
      <c r="AN66" s="200">
        <v>0</v>
      </c>
      <c r="AO66" s="200">
        <v>187.61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4.25</v>
      </c>
      <c r="D67" s="200">
        <v>9.02</v>
      </c>
      <c r="E67" s="200">
        <v>0</v>
      </c>
      <c r="F67" s="200">
        <v>0</v>
      </c>
      <c r="G67" s="200">
        <v>16.989999999999998</v>
      </c>
      <c r="H67" s="200">
        <v>0</v>
      </c>
      <c r="I67" s="200">
        <v>0</v>
      </c>
      <c r="J67" s="200">
        <v>7.06</v>
      </c>
      <c r="K67" s="200">
        <v>4.3899999999999997</v>
      </c>
      <c r="L67" s="200">
        <v>125.52</v>
      </c>
      <c r="M67" s="200">
        <v>1.03</v>
      </c>
      <c r="N67" s="200">
        <v>0.65</v>
      </c>
      <c r="O67" s="200">
        <v>0</v>
      </c>
      <c r="P67" s="200">
        <v>1.2</v>
      </c>
      <c r="Q67" s="200">
        <v>0.46</v>
      </c>
      <c r="R67" s="200">
        <v>8.9499999999999993</v>
      </c>
      <c r="S67" s="200">
        <v>3.28</v>
      </c>
      <c r="T67" s="200">
        <v>0</v>
      </c>
      <c r="U67" s="200">
        <v>0.94</v>
      </c>
      <c r="V67" s="200">
        <v>0.23</v>
      </c>
      <c r="W67" s="200">
        <v>0.52</v>
      </c>
      <c r="X67" s="200">
        <v>1.9</v>
      </c>
      <c r="Y67" s="200">
        <v>0</v>
      </c>
      <c r="Z67" s="200">
        <v>29.52</v>
      </c>
      <c r="AA67" s="200">
        <v>19.96</v>
      </c>
      <c r="AB67" s="200">
        <v>0</v>
      </c>
      <c r="AC67" s="200">
        <v>0</v>
      </c>
      <c r="AD67" s="200">
        <v>17.8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13.91</v>
      </c>
      <c r="AL67" s="200">
        <v>0</v>
      </c>
      <c r="AM67" s="200">
        <v>0</v>
      </c>
      <c r="AN67" s="200">
        <v>0</v>
      </c>
      <c r="AO67" s="200">
        <v>187.61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4.25</v>
      </c>
      <c r="D68" s="200">
        <v>9.02</v>
      </c>
      <c r="E68" s="200">
        <v>0</v>
      </c>
      <c r="F68" s="200">
        <v>0</v>
      </c>
      <c r="G68" s="200">
        <v>16.989999999999998</v>
      </c>
      <c r="H68" s="200">
        <v>0</v>
      </c>
      <c r="I68" s="200">
        <v>0</v>
      </c>
      <c r="J68" s="200">
        <v>7.06</v>
      </c>
      <c r="K68" s="200">
        <v>4.3899999999999997</v>
      </c>
      <c r="L68" s="200">
        <v>67.709999999999994</v>
      </c>
      <c r="M68" s="200">
        <v>1.03</v>
      </c>
      <c r="N68" s="200">
        <v>0.65</v>
      </c>
      <c r="O68" s="200">
        <v>0</v>
      </c>
      <c r="P68" s="200">
        <v>1.2</v>
      </c>
      <c r="Q68" s="200">
        <v>0.46</v>
      </c>
      <c r="R68" s="200">
        <v>8.9499999999999993</v>
      </c>
      <c r="S68" s="200">
        <v>3.3</v>
      </c>
      <c r="T68" s="200">
        <v>0</v>
      </c>
      <c r="U68" s="200">
        <v>0.94</v>
      </c>
      <c r="V68" s="200">
        <v>2.99</v>
      </c>
      <c r="W68" s="200">
        <v>0.52</v>
      </c>
      <c r="X68" s="200">
        <v>1.9</v>
      </c>
      <c r="Y68" s="200">
        <v>0</v>
      </c>
      <c r="Z68" s="200">
        <v>29.52</v>
      </c>
      <c r="AA68" s="200">
        <v>19.96</v>
      </c>
      <c r="AB68" s="200">
        <v>0</v>
      </c>
      <c r="AC68" s="200">
        <v>0</v>
      </c>
      <c r="AD68" s="200">
        <v>17.8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13.91</v>
      </c>
      <c r="AL68" s="200">
        <v>0</v>
      </c>
      <c r="AM68" s="200">
        <v>0</v>
      </c>
      <c r="AN68" s="200">
        <v>0</v>
      </c>
      <c r="AO68" s="200">
        <v>187.61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4.25</v>
      </c>
      <c r="D69" s="200">
        <v>9.02</v>
      </c>
      <c r="E69" s="200">
        <v>0</v>
      </c>
      <c r="F69" s="200">
        <v>0</v>
      </c>
      <c r="G69" s="200">
        <v>16.989999999999998</v>
      </c>
      <c r="H69" s="200">
        <v>0</v>
      </c>
      <c r="I69" s="200">
        <v>0</v>
      </c>
      <c r="J69" s="200">
        <v>7.06</v>
      </c>
      <c r="K69" s="200">
        <v>0.36</v>
      </c>
      <c r="L69" s="200">
        <v>14.08</v>
      </c>
      <c r="M69" s="200">
        <v>1.03</v>
      </c>
      <c r="N69" s="200">
        <v>0.65</v>
      </c>
      <c r="O69" s="200">
        <v>0</v>
      </c>
      <c r="P69" s="200">
        <v>1.2</v>
      </c>
      <c r="Q69" s="200">
        <v>0.12</v>
      </c>
      <c r="R69" s="200">
        <v>0.48</v>
      </c>
      <c r="S69" s="200">
        <v>0.28999999999999998</v>
      </c>
      <c r="T69" s="200">
        <v>0</v>
      </c>
      <c r="U69" s="200">
        <v>0.94</v>
      </c>
      <c r="V69" s="200">
        <v>0.23</v>
      </c>
      <c r="W69" s="200">
        <v>0.52</v>
      </c>
      <c r="X69" s="200">
        <v>1.9</v>
      </c>
      <c r="Y69" s="200">
        <v>0</v>
      </c>
      <c r="Z69" s="200">
        <v>2.84</v>
      </c>
      <c r="AA69" s="200">
        <v>1.01</v>
      </c>
      <c r="AB69" s="200">
        <v>0</v>
      </c>
      <c r="AC69" s="200">
        <v>0</v>
      </c>
      <c r="AD69" s="200">
        <v>17.8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187.61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4.25</v>
      </c>
      <c r="D70" s="200">
        <v>9.02</v>
      </c>
      <c r="E70" s="200">
        <v>0</v>
      </c>
      <c r="F70" s="200">
        <v>0</v>
      </c>
      <c r="G70" s="200">
        <v>16.989999999999998</v>
      </c>
      <c r="H70" s="200">
        <v>0</v>
      </c>
      <c r="I70" s="200">
        <v>0</v>
      </c>
      <c r="J70" s="200">
        <v>7.06</v>
      </c>
      <c r="K70" s="200">
        <v>0.34</v>
      </c>
      <c r="L70" s="200">
        <v>14.08</v>
      </c>
      <c r="M70" s="200">
        <v>1.03</v>
      </c>
      <c r="N70" s="200">
        <v>0.65</v>
      </c>
      <c r="O70" s="200">
        <v>0</v>
      </c>
      <c r="P70" s="200">
        <v>1.2</v>
      </c>
      <c r="Q70" s="200">
        <v>0.12</v>
      </c>
      <c r="R70" s="200">
        <v>0.48</v>
      </c>
      <c r="S70" s="200">
        <v>0.28999999999999998</v>
      </c>
      <c r="T70" s="200">
        <v>0</v>
      </c>
      <c r="U70" s="200">
        <v>0.94</v>
      </c>
      <c r="V70" s="200">
        <v>0.23</v>
      </c>
      <c r="W70" s="200">
        <v>0.52</v>
      </c>
      <c r="X70" s="200">
        <v>1.9</v>
      </c>
      <c r="Y70" s="200">
        <v>0</v>
      </c>
      <c r="Z70" s="200">
        <v>2.84</v>
      </c>
      <c r="AA70" s="200">
        <v>1.01</v>
      </c>
      <c r="AB70" s="200">
        <v>0</v>
      </c>
      <c r="AC70" s="200">
        <v>0</v>
      </c>
      <c r="AD70" s="200">
        <v>17.8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187.61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4.25</v>
      </c>
      <c r="D71" s="200">
        <v>9.02</v>
      </c>
      <c r="E71" s="200">
        <v>0</v>
      </c>
      <c r="F71" s="200">
        <v>0</v>
      </c>
      <c r="G71" s="200">
        <v>16.989999999999998</v>
      </c>
      <c r="H71" s="200">
        <v>0</v>
      </c>
      <c r="I71" s="200">
        <v>0</v>
      </c>
      <c r="J71" s="200">
        <v>7.06</v>
      </c>
      <c r="K71" s="200">
        <v>0.34</v>
      </c>
      <c r="L71" s="200">
        <v>14.08</v>
      </c>
      <c r="M71" s="200">
        <v>1.03</v>
      </c>
      <c r="N71" s="200">
        <v>0.65</v>
      </c>
      <c r="O71" s="200">
        <v>0</v>
      </c>
      <c r="P71" s="200">
        <v>1.2</v>
      </c>
      <c r="Q71" s="200">
        <v>0.12</v>
      </c>
      <c r="R71" s="200">
        <v>0.48</v>
      </c>
      <c r="S71" s="200">
        <v>0.28999999999999998</v>
      </c>
      <c r="T71" s="200">
        <v>0</v>
      </c>
      <c r="U71" s="200">
        <v>0.94</v>
      </c>
      <c r="V71" s="200">
        <v>0.23</v>
      </c>
      <c r="W71" s="200">
        <v>0.52</v>
      </c>
      <c r="X71" s="200">
        <v>1.9</v>
      </c>
      <c r="Y71" s="200">
        <v>0</v>
      </c>
      <c r="Z71" s="200">
        <v>2.84</v>
      </c>
      <c r="AA71" s="200">
        <v>1.01</v>
      </c>
      <c r="AB71" s="200">
        <v>0</v>
      </c>
      <c r="AC71" s="200">
        <v>0</v>
      </c>
      <c r="AD71" s="200">
        <v>17.8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187.61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4.25</v>
      </c>
      <c r="D72" s="200">
        <v>9.02</v>
      </c>
      <c r="E72" s="200">
        <v>0</v>
      </c>
      <c r="F72" s="200">
        <v>0</v>
      </c>
      <c r="G72" s="200">
        <v>16.989999999999998</v>
      </c>
      <c r="H72" s="200">
        <v>0</v>
      </c>
      <c r="I72" s="200">
        <v>0</v>
      </c>
      <c r="J72" s="200">
        <v>7.06</v>
      </c>
      <c r="K72" s="200">
        <v>0.34</v>
      </c>
      <c r="L72" s="200">
        <v>14.08</v>
      </c>
      <c r="M72" s="200">
        <v>1.03</v>
      </c>
      <c r="N72" s="200">
        <v>0.65</v>
      </c>
      <c r="O72" s="200">
        <v>0</v>
      </c>
      <c r="P72" s="200">
        <v>1.2</v>
      </c>
      <c r="Q72" s="200">
        <v>0.12</v>
      </c>
      <c r="R72" s="200">
        <v>0.48</v>
      </c>
      <c r="S72" s="200">
        <v>0.28999999999999998</v>
      </c>
      <c r="T72" s="200">
        <v>0</v>
      </c>
      <c r="U72" s="200">
        <v>0.94</v>
      </c>
      <c r="V72" s="200">
        <v>0.23</v>
      </c>
      <c r="W72" s="200">
        <v>0.52</v>
      </c>
      <c r="X72" s="200">
        <v>1.9</v>
      </c>
      <c r="Y72" s="200">
        <v>0</v>
      </c>
      <c r="Z72" s="200">
        <v>2.84</v>
      </c>
      <c r="AA72" s="200">
        <v>1.01</v>
      </c>
      <c r="AB72" s="200">
        <v>0</v>
      </c>
      <c r="AC72" s="200">
        <v>0</v>
      </c>
      <c r="AD72" s="200">
        <v>17.8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187.61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4.38</v>
      </c>
      <c r="D73" s="200">
        <v>9.02</v>
      </c>
      <c r="E73" s="200">
        <v>0</v>
      </c>
      <c r="F73" s="200">
        <v>0</v>
      </c>
      <c r="G73" s="200">
        <v>16.989999999999998</v>
      </c>
      <c r="H73" s="200">
        <v>0</v>
      </c>
      <c r="I73" s="200">
        <v>0</v>
      </c>
      <c r="J73" s="200">
        <v>7.06</v>
      </c>
      <c r="K73" s="200">
        <v>0.34</v>
      </c>
      <c r="L73" s="200">
        <v>14.08</v>
      </c>
      <c r="M73" s="200">
        <v>1.03</v>
      </c>
      <c r="N73" s="200">
        <v>0.65</v>
      </c>
      <c r="O73" s="200">
        <v>0</v>
      </c>
      <c r="P73" s="200">
        <v>1.2</v>
      </c>
      <c r="Q73" s="200">
        <v>0.12</v>
      </c>
      <c r="R73" s="200">
        <v>0.48</v>
      </c>
      <c r="S73" s="200">
        <v>0.28999999999999998</v>
      </c>
      <c r="T73" s="200">
        <v>0</v>
      </c>
      <c r="U73" s="200">
        <v>0.94</v>
      </c>
      <c r="V73" s="200">
        <v>0.23</v>
      </c>
      <c r="W73" s="200">
        <v>0.52</v>
      </c>
      <c r="X73" s="200">
        <v>1.9</v>
      </c>
      <c r="Y73" s="200">
        <v>0</v>
      </c>
      <c r="Z73" s="200">
        <v>2.84</v>
      </c>
      <c r="AA73" s="200">
        <v>1.01</v>
      </c>
      <c r="AB73" s="200">
        <v>0</v>
      </c>
      <c r="AC73" s="200">
        <v>0</v>
      </c>
      <c r="AD73" s="200">
        <v>17.8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187.61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4.38</v>
      </c>
      <c r="D74" s="200">
        <v>9.02</v>
      </c>
      <c r="E74" s="200">
        <v>0</v>
      </c>
      <c r="F74" s="200">
        <v>0</v>
      </c>
      <c r="G74" s="200">
        <v>16.989999999999998</v>
      </c>
      <c r="H74" s="200">
        <v>0</v>
      </c>
      <c r="I74" s="200">
        <v>0</v>
      </c>
      <c r="J74" s="200">
        <v>7.06</v>
      </c>
      <c r="K74" s="200">
        <v>0.34</v>
      </c>
      <c r="L74" s="200">
        <v>14.08</v>
      </c>
      <c r="M74" s="200">
        <v>1.03</v>
      </c>
      <c r="N74" s="200">
        <v>0.65</v>
      </c>
      <c r="O74" s="200">
        <v>0</v>
      </c>
      <c r="P74" s="200">
        <v>1.2</v>
      </c>
      <c r="Q74" s="200">
        <v>0.12</v>
      </c>
      <c r="R74" s="200">
        <v>0.48</v>
      </c>
      <c r="S74" s="200">
        <v>0.28999999999999998</v>
      </c>
      <c r="T74" s="200">
        <v>0</v>
      </c>
      <c r="U74" s="200">
        <v>0.94</v>
      </c>
      <c r="V74" s="200">
        <v>0.23</v>
      </c>
      <c r="W74" s="200">
        <v>0.52</v>
      </c>
      <c r="X74" s="200">
        <v>1.9</v>
      </c>
      <c r="Y74" s="200">
        <v>0</v>
      </c>
      <c r="Z74" s="200">
        <v>2.84</v>
      </c>
      <c r="AA74" s="200">
        <v>1.01</v>
      </c>
      <c r="AB74" s="200">
        <v>0</v>
      </c>
      <c r="AC74" s="200">
        <v>0</v>
      </c>
      <c r="AD74" s="200">
        <v>17.8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187.61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4.38</v>
      </c>
      <c r="D75" s="200">
        <v>9.02</v>
      </c>
      <c r="E75" s="200">
        <v>0</v>
      </c>
      <c r="F75" s="200">
        <v>0</v>
      </c>
      <c r="G75" s="200">
        <v>16.989999999999998</v>
      </c>
      <c r="H75" s="200">
        <v>0</v>
      </c>
      <c r="I75" s="200">
        <v>0</v>
      </c>
      <c r="J75" s="200">
        <v>7.06</v>
      </c>
      <c r="K75" s="200">
        <v>0.34</v>
      </c>
      <c r="L75" s="200">
        <v>14.08</v>
      </c>
      <c r="M75" s="200">
        <v>1.03</v>
      </c>
      <c r="N75" s="200">
        <v>0.65</v>
      </c>
      <c r="O75" s="200">
        <v>0</v>
      </c>
      <c r="P75" s="200">
        <v>1.2</v>
      </c>
      <c r="Q75" s="200">
        <v>0.12</v>
      </c>
      <c r="R75" s="200">
        <v>0.48</v>
      </c>
      <c r="S75" s="200">
        <v>0.28999999999999998</v>
      </c>
      <c r="T75" s="200">
        <v>0</v>
      </c>
      <c r="U75" s="200">
        <v>0.94</v>
      </c>
      <c r="V75" s="200">
        <v>0.23</v>
      </c>
      <c r="W75" s="200">
        <v>0.52</v>
      </c>
      <c r="X75" s="200">
        <v>1.9</v>
      </c>
      <c r="Y75" s="200">
        <v>0</v>
      </c>
      <c r="Z75" s="200">
        <v>2.84</v>
      </c>
      <c r="AA75" s="200">
        <v>1.01</v>
      </c>
      <c r="AB75" s="200">
        <v>0</v>
      </c>
      <c r="AC75" s="200">
        <v>0</v>
      </c>
      <c r="AD75" s="200">
        <v>17.8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187.61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4.38</v>
      </c>
      <c r="D76" s="200">
        <v>9.02</v>
      </c>
      <c r="E76" s="200">
        <v>0</v>
      </c>
      <c r="F76" s="200">
        <v>0</v>
      </c>
      <c r="G76" s="200">
        <v>16.989999999999998</v>
      </c>
      <c r="H76" s="200">
        <v>0</v>
      </c>
      <c r="I76" s="200">
        <v>0</v>
      </c>
      <c r="J76" s="200">
        <v>7.06</v>
      </c>
      <c r="K76" s="200">
        <v>0.34</v>
      </c>
      <c r="L76" s="200">
        <v>14.08</v>
      </c>
      <c r="M76" s="200">
        <v>1.03</v>
      </c>
      <c r="N76" s="200">
        <v>0.65</v>
      </c>
      <c r="O76" s="200">
        <v>0</v>
      </c>
      <c r="P76" s="200">
        <v>1.2</v>
      </c>
      <c r="Q76" s="200">
        <v>0.12</v>
      </c>
      <c r="R76" s="200">
        <v>0.48</v>
      </c>
      <c r="S76" s="200">
        <v>0.28999999999999998</v>
      </c>
      <c r="T76" s="200">
        <v>0</v>
      </c>
      <c r="U76" s="200">
        <v>0.94</v>
      </c>
      <c r="V76" s="200">
        <v>0.23</v>
      </c>
      <c r="W76" s="200">
        <v>0.52</v>
      </c>
      <c r="X76" s="200">
        <v>1.9</v>
      </c>
      <c r="Y76" s="200">
        <v>0</v>
      </c>
      <c r="Z76" s="200">
        <v>2.84</v>
      </c>
      <c r="AA76" s="200">
        <v>1.01</v>
      </c>
      <c r="AB76" s="200">
        <v>0</v>
      </c>
      <c r="AC76" s="200">
        <v>0</v>
      </c>
      <c r="AD76" s="200">
        <v>17.8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187.61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4.38</v>
      </c>
      <c r="D77" s="200">
        <v>9.02</v>
      </c>
      <c r="E77" s="200">
        <v>0</v>
      </c>
      <c r="F77" s="200">
        <v>0</v>
      </c>
      <c r="G77" s="200">
        <v>16.989999999999998</v>
      </c>
      <c r="H77" s="200">
        <v>0</v>
      </c>
      <c r="I77" s="200">
        <v>0</v>
      </c>
      <c r="J77" s="200">
        <v>14.12</v>
      </c>
      <c r="K77" s="200">
        <v>0.34</v>
      </c>
      <c r="L77" s="200">
        <v>14.08</v>
      </c>
      <c r="M77" s="200">
        <v>1.03</v>
      </c>
      <c r="N77" s="200">
        <v>0.65</v>
      </c>
      <c r="O77" s="200">
        <v>0</v>
      </c>
      <c r="P77" s="200">
        <v>1.2</v>
      </c>
      <c r="Q77" s="200">
        <v>0.12</v>
      </c>
      <c r="R77" s="200">
        <v>0.48</v>
      </c>
      <c r="S77" s="200">
        <v>0.28999999999999998</v>
      </c>
      <c r="T77" s="200">
        <v>0</v>
      </c>
      <c r="U77" s="200">
        <v>0.94</v>
      </c>
      <c r="V77" s="200">
        <v>0.23</v>
      </c>
      <c r="W77" s="200">
        <v>0.52</v>
      </c>
      <c r="X77" s="200">
        <v>1.9</v>
      </c>
      <c r="Y77" s="200">
        <v>0</v>
      </c>
      <c r="Z77" s="200">
        <v>2.84</v>
      </c>
      <c r="AA77" s="200">
        <v>1.01</v>
      </c>
      <c r="AB77" s="200">
        <v>0</v>
      </c>
      <c r="AC77" s="200">
        <v>0</v>
      </c>
      <c r="AD77" s="200">
        <v>17.8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187.61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4.38</v>
      </c>
      <c r="D78" s="200">
        <v>9.02</v>
      </c>
      <c r="E78" s="200">
        <v>0</v>
      </c>
      <c r="F78" s="200">
        <v>0</v>
      </c>
      <c r="G78" s="200">
        <v>16.989999999999998</v>
      </c>
      <c r="H78" s="200">
        <v>0</v>
      </c>
      <c r="I78" s="200">
        <v>0</v>
      </c>
      <c r="J78" s="200">
        <v>14.12</v>
      </c>
      <c r="K78" s="200">
        <v>0.34</v>
      </c>
      <c r="L78" s="200">
        <v>14.08</v>
      </c>
      <c r="M78" s="200">
        <v>1.03</v>
      </c>
      <c r="N78" s="200">
        <v>0.65</v>
      </c>
      <c r="O78" s="200">
        <v>0</v>
      </c>
      <c r="P78" s="200">
        <v>1.2</v>
      </c>
      <c r="Q78" s="200">
        <v>0.12</v>
      </c>
      <c r="R78" s="200">
        <v>0.48</v>
      </c>
      <c r="S78" s="200">
        <v>0.28999999999999998</v>
      </c>
      <c r="T78" s="200">
        <v>0</v>
      </c>
      <c r="U78" s="200">
        <v>0.94</v>
      </c>
      <c r="V78" s="200">
        <v>0.23</v>
      </c>
      <c r="W78" s="200">
        <v>0.52</v>
      </c>
      <c r="X78" s="200">
        <v>1.9</v>
      </c>
      <c r="Y78" s="200">
        <v>0</v>
      </c>
      <c r="Z78" s="200">
        <v>2.84</v>
      </c>
      <c r="AA78" s="200">
        <v>1.01</v>
      </c>
      <c r="AB78" s="200">
        <v>0</v>
      </c>
      <c r="AC78" s="200">
        <v>0</v>
      </c>
      <c r="AD78" s="200">
        <v>17.8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187.61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4.38</v>
      </c>
      <c r="D79" s="200">
        <v>9.02</v>
      </c>
      <c r="E79" s="200">
        <v>0</v>
      </c>
      <c r="F79" s="200">
        <v>0</v>
      </c>
      <c r="G79" s="200">
        <v>16.989999999999998</v>
      </c>
      <c r="H79" s="200">
        <v>0</v>
      </c>
      <c r="I79" s="200">
        <v>0</v>
      </c>
      <c r="J79" s="200">
        <v>14.12</v>
      </c>
      <c r="K79" s="200">
        <v>0.34</v>
      </c>
      <c r="L79" s="200">
        <v>14.08</v>
      </c>
      <c r="M79" s="200">
        <v>1.03</v>
      </c>
      <c r="N79" s="200">
        <v>0.65</v>
      </c>
      <c r="O79" s="200">
        <v>0</v>
      </c>
      <c r="P79" s="200">
        <v>1.2</v>
      </c>
      <c r="Q79" s="200">
        <v>0.12</v>
      </c>
      <c r="R79" s="200">
        <v>0.48</v>
      </c>
      <c r="S79" s="200">
        <v>0.28999999999999998</v>
      </c>
      <c r="T79" s="200">
        <v>0</v>
      </c>
      <c r="U79" s="200">
        <v>0.94</v>
      </c>
      <c r="V79" s="200">
        <v>0.23</v>
      </c>
      <c r="W79" s="200">
        <v>0.52</v>
      </c>
      <c r="X79" s="200">
        <v>1.9</v>
      </c>
      <c r="Y79" s="200">
        <v>0</v>
      </c>
      <c r="Z79" s="200">
        <v>2.84</v>
      </c>
      <c r="AA79" s="200">
        <v>1.01</v>
      </c>
      <c r="AB79" s="200">
        <v>0</v>
      </c>
      <c r="AC79" s="200">
        <v>0</v>
      </c>
      <c r="AD79" s="200">
        <v>17.8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187.61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4.38</v>
      </c>
      <c r="D80" s="200">
        <v>9.02</v>
      </c>
      <c r="E80" s="200">
        <v>0</v>
      </c>
      <c r="F80" s="200">
        <v>0</v>
      </c>
      <c r="G80" s="200">
        <v>16.989999999999998</v>
      </c>
      <c r="H80" s="200">
        <v>0</v>
      </c>
      <c r="I80" s="200">
        <v>0</v>
      </c>
      <c r="J80" s="200">
        <v>14.12</v>
      </c>
      <c r="K80" s="200">
        <v>0.34</v>
      </c>
      <c r="L80" s="200">
        <v>14.08</v>
      </c>
      <c r="M80" s="200">
        <v>1.03</v>
      </c>
      <c r="N80" s="200">
        <v>0.65</v>
      </c>
      <c r="O80" s="200">
        <v>0</v>
      </c>
      <c r="P80" s="200">
        <v>1.2</v>
      </c>
      <c r="Q80" s="200">
        <v>0.12</v>
      </c>
      <c r="R80" s="200">
        <v>0.48</v>
      </c>
      <c r="S80" s="200">
        <v>0.28999999999999998</v>
      </c>
      <c r="T80" s="200">
        <v>0</v>
      </c>
      <c r="U80" s="200">
        <v>0.94</v>
      </c>
      <c r="V80" s="200">
        <v>0.23</v>
      </c>
      <c r="W80" s="200">
        <v>0.52</v>
      </c>
      <c r="X80" s="200">
        <v>1.9</v>
      </c>
      <c r="Y80" s="200">
        <v>0</v>
      </c>
      <c r="Z80" s="200">
        <v>2.84</v>
      </c>
      <c r="AA80" s="200">
        <v>1.01</v>
      </c>
      <c r="AB80" s="200">
        <v>0</v>
      </c>
      <c r="AC80" s="200">
        <v>0</v>
      </c>
      <c r="AD80" s="200">
        <v>17.8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187.61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4.25</v>
      </c>
      <c r="D81" s="200">
        <v>9.02</v>
      </c>
      <c r="E81" s="200">
        <v>0</v>
      </c>
      <c r="F81" s="200">
        <v>0</v>
      </c>
      <c r="G81" s="200">
        <v>16.989999999999998</v>
      </c>
      <c r="H81" s="200">
        <v>0</v>
      </c>
      <c r="I81" s="200">
        <v>0</v>
      </c>
      <c r="J81" s="200">
        <v>14.12</v>
      </c>
      <c r="K81" s="200">
        <v>0.34</v>
      </c>
      <c r="L81" s="200">
        <v>14.08</v>
      </c>
      <c r="M81" s="200">
        <v>1.03</v>
      </c>
      <c r="N81" s="200">
        <v>0.65</v>
      </c>
      <c r="O81" s="200">
        <v>0</v>
      </c>
      <c r="P81" s="200">
        <v>1.2</v>
      </c>
      <c r="Q81" s="200">
        <v>0.12</v>
      </c>
      <c r="R81" s="200">
        <v>0.48</v>
      </c>
      <c r="S81" s="200">
        <v>0.28999999999999998</v>
      </c>
      <c r="T81" s="200">
        <v>0</v>
      </c>
      <c r="U81" s="200">
        <v>0.94</v>
      </c>
      <c r="V81" s="200">
        <v>0.23</v>
      </c>
      <c r="W81" s="200">
        <v>0.52</v>
      </c>
      <c r="X81" s="200">
        <v>1.9</v>
      </c>
      <c r="Y81" s="200">
        <v>0</v>
      </c>
      <c r="Z81" s="200">
        <v>2.84</v>
      </c>
      <c r="AA81" s="200">
        <v>1.01</v>
      </c>
      <c r="AB81" s="200">
        <v>0</v>
      </c>
      <c r="AC81" s="200">
        <v>0</v>
      </c>
      <c r="AD81" s="200">
        <v>17.8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187.61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4.25</v>
      </c>
      <c r="D82" s="200">
        <v>9.02</v>
      </c>
      <c r="E82" s="200">
        <v>0</v>
      </c>
      <c r="F82" s="200">
        <v>0</v>
      </c>
      <c r="G82" s="200">
        <v>16.989999999999998</v>
      </c>
      <c r="H82" s="200">
        <v>0</v>
      </c>
      <c r="I82" s="200">
        <v>0</v>
      </c>
      <c r="J82" s="200">
        <v>14.12</v>
      </c>
      <c r="K82" s="200">
        <v>0.34</v>
      </c>
      <c r="L82" s="200">
        <v>14.08</v>
      </c>
      <c r="M82" s="200">
        <v>1.03</v>
      </c>
      <c r="N82" s="200">
        <v>0.65</v>
      </c>
      <c r="O82" s="200">
        <v>0</v>
      </c>
      <c r="P82" s="200">
        <v>1.2</v>
      </c>
      <c r="Q82" s="200">
        <v>0.12</v>
      </c>
      <c r="R82" s="200">
        <v>0.48</v>
      </c>
      <c r="S82" s="200">
        <v>0.28999999999999998</v>
      </c>
      <c r="T82" s="200">
        <v>0</v>
      </c>
      <c r="U82" s="200">
        <v>0.94</v>
      </c>
      <c r="V82" s="200">
        <v>0.23</v>
      </c>
      <c r="W82" s="200">
        <v>0.52</v>
      </c>
      <c r="X82" s="200">
        <v>1.9</v>
      </c>
      <c r="Y82" s="200">
        <v>0</v>
      </c>
      <c r="Z82" s="200">
        <v>2.84</v>
      </c>
      <c r="AA82" s="200">
        <v>1.01</v>
      </c>
      <c r="AB82" s="200">
        <v>0</v>
      </c>
      <c r="AC82" s="200">
        <v>0</v>
      </c>
      <c r="AD82" s="200">
        <v>17.8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187.61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4.25</v>
      </c>
      <c r="D83" s="200">
        <v>9.02</v>
      </c>
      <c r="E83" s="200">
        <v>0</v>
      </c>
      <c r="F83" s="200">
        <v>0</v>
      </c>
      <c r="G83" s="200">
        <v>16.989999999999998</v>
      </c>
      <c r="H83" s="200">
        <v>0</v>
      </c>
      <c r="I83" s="200">
        <v>0</v>
      </c>
      <c r="J83" s="200">
        <v>14.12</v>
      </c>
      <c r="K83" s="200">
        <v>0.34</v>
      </c>
      <c r="L83" s="200">
        <v>14.08</v>
      </c>
      <c r="M83" s="200">
        <v>1.03</v>
      </c>
      <c r="N83" s="200">
        <v>0.65</v>
      </c>
      <c r="O83" s="200">
        <v>0</v>
      </c>
      <c r="P83" s="200">
        <v>1.41</v>
      </c>
      <c r="Q83" s="200">
        <v>0.12</v>
      </c>
      <c r="R83" s="200">
        <v>0.48</v>
      </c>
      <c r="S83" s="200">
        <v>0.28999999999999998</v>
      </c>
      <c r="T83" s="200">
        <v>0</v>
      </c>
      <c r="U83" s="200">
        <v>0.94</v>
      </c>
      <c r="V83" s="200">
        <v>0.23</v>
      </c>
      <c r="W83" s="200">
        <v>0.52</v>
      </c>
      <c r="X83" s="200">
        <v>1.9</v>
      </c>
      <c r="Y83" s="200">
        <v>0</v>
      </c>
      <c r="Z83" s="200">
        <v>2.84</v>
      </c>
      <c r="AA83" s="200">
        <v>1.01</v>
      </c>
      <c r="AB83" s="200">
        <v>0</v>
      </c>
      <c r="AC83" s="200">
        <v>0</v>
      </c>
      <c r="AD83" s="200">
        <v>17.8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182.17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4.25</v>
      </c>
      <c r="D84" s="200">
        <v>9.02</v>
      </c>
      <c r="E84" s="200">
        <v>0</v>
      </c>
      <c r="F84" s="200">
        <v>0</v>
      </c>
      <c r="G84" s="200">
        <v>16.989999999999998</v>
      </c>
      <c r="H84" s="200">
        <v>0</v>
      </c>
      <c r="I84" s="200">
        <v>0</v>
      </c>
      <c r="J84" s="200">
        <v>14.12</v>
      </c>
      <c r="K84" s="200">
        <v>0.34</v>
      </c>
      <c r="L84" s="200">
        <v>14.08</v>
      </c>
      <c r="M84" s="200">
        <v>1.03</v>
      </c>
      <c r="N84" s="200">
        <v>0.65</v>
      </c>
      <c r="O84" s="200">
        <v>0</v>
      </c>
      <c r="P84" s="200">
        <v>1.25</v>
      </c>
      <c r="Q84" s="200">
        <v>0.12</v>
      </c>
      <c r="R84" s="200">
        <v>0.48</v>
      </c>
      <c r="S84" s="200">
        <v>0.28999999999999998</v>
      </c>
      <c r="T84" s="200">
        <v>0</v>
      </c>
      <c r="U84" s="200">
        <v>0.94</v>
      </c>
      <c r="V84" s="200">
        <v>0.23</v>
      </c>
      <c r="W84" s="200">
        <v>0.52</v>
      </c>
      <c r="X84" s="200">
        <v>1.9</v>
      </c>
      <c r="Y84" s="200">
        <v>0</v>
      </c>
      <c r="Z84" s="200">
        <v>2.84</v>
      </c>
      <c r="AA84" s="200">
        <v>1.01</v>
      </c>
      <c r="AB84" s="200">
        <v>0</v>
      </c>
      <c r="AC84" s="200">
        <v>0</v>
      </c>
      <c r="AD84" s="200">
        <v>17.8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182.17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4.25</v>
      </c>
      <c r="D85" s="200">
        <v>9.02</v>
      </c>
      <c r="E85" s="200">
        <v>0</v>
      </c>
      <c r="F85" s="200">
        <v>0</v>
      </c>
      <c r="G85" s="200">
        <v>16.989999999999998</v>
      </c>
      <c r="H85" s="200">
        <v>0</v>
      </c>
      <c r="I85" s="200">
        <v>0</v>
      </c>
      <c r="J85" s="200">
        <v>14.12</v>
      </c>
      <c r="K85" s="200">
        <v>0.34</v>
      </c>
      <c r="L85" s="200">
        <v>14.08</v>
      </c>
      <c r="M85" s="200">
        <v>1.03</v>
      </c>
      <c r="N85" s="200">
        <v>0.65</v>
      </c>
      <c r="O85" s="200">
        <v>0</v>
      </c>
      <c r="P85" s="200">
        <v>1.25</v>
      </c>
      <c r="Q85" s="200">
        <v>0.12</v>
      </c>
      <c r="R85" s="200">
        <v>0.48</v>
      </c>
      <c r="S85" s="200">
        <v>0.28999999999999998</v>
      </c>
      <c r="T85" s="200">
        <v>0</v>
      </c>
      <c r="U85" s="200">
        <v>0.94</v>
      </c>
      <c r="V85" s="200">
        <v>0.23</v>
      </c>
      <c r="W85" s="200">
        <v>0.52</v>
      </c>
      <c r="X85" s="200">
        <v>1.9</v>
      </c>
      <c r="Y85" s="200">
        <v>0</v>
      </c>
      <c r="Z85" s="200">
        <v>2.84</v>
      </c>
      <c r="AA85" s="200">
        <v>1.01</v>
      </c>
      <c r="AB85" s="200">
        <v>0</v>
      </c>
      <c r="AC85" s="200">
        <v>0</v>
      </c>
      <c r="AD85" s="200">
        <v>17.8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182.17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4.25</v>
      </c>
      <c r="D86" s="200">
        <v>9.02</v>
      </c>
      <c r="E86" s="200">
        <v>0</v>
      </c>
      <c r="F86" s="200">
        <v>0</v>
      </c>
      <c r="G86" s="200">
        <v>16.989999999999998</v>
      </c>
      <c r="H86" s="200">
        <v>0</v>
      </c>
      <c r="I86" s="200">
        <v>0</v>
      </c>
      <c r="J86" s="200">
        <v>14.12</v>
      </c>
      <c r="K86" s="200">
        <v>0.34</v>
      </c>
      <c r="L86" s="200">
        <v>14.08</v>
      </c>
      <c r="M86" s="200">
        <v>1.03</v>
      </c>
      <c r="N86" s="200">
        <v>0.65</v>
      </c>
      <c r="O86" s="200">
        <v>0</v>
      </c>
      <c r="P86" s="200">
        <v>1.25</v>
      </c>
      <c r="Q86" s="200">
        <v>0.12</v>
      </c>
      <c r="R86" s="200">
        <v>0.48</v>
      </c>
      <c r="S86" s="200">
        <v>0.28999999999999998</v>
      </c>
      <c r="T86" s="200">
        <v>0</v>
      </c>
      <c r="U86" s="200">
        <v>0.94</v>
      </c>
      <c r="V86" s="200">
        <v>0.23</v>
      </c>
      <c r="W86" s="200">
        <v>0.52</v>
      </c>
      <c r="X86" s="200">
        <v>1.9</v>
      </c>
      <c r="Y86" s="200">
        <v>0</v>
      </c>
      <c r="Z86" s="200">
        <v>2.84</v>
      </c>
      <c r="AA86" s="200">
        <v>1.01</v>
      </c>
      <c r="AB86" s="200">
        <v>0</v>
      </c>
      <c r="AC86" s="200">
        <v>0</v>
      </c>
      <c r="AD86" s="200">
        <v>17.8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182.17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4.25</v>
      </c>
      <c r="D87" s="200">
        <v>9.02</v>
      </c>
      <c r="E87" s="200">
        <v>0</v>
      </c>
      <c r="F87" s="200">
        <v>0</v>
      </c>
      <c r="G87" s="200">
        <v>16.989999999999998</v>
      </c>
      <c r="H87" s="200">
        <v>0</v>
      </c>
      <c r="I87" s="200">
        <v>0</v>
      </c>
      <c r="J87" s="200">
        <v>14.12</v>
      </c>
      <c r="K87" s="200">
        <v>4.3899999999999997</v>
      </c>
      <c r="L87" s="200">
        <v>67.709999999999994</v>
      </c>
      <c r="M87" s="200">
        <v>1.03</v>
      </c>
      <c r="N87" s="200">
        <v>0.65</v>
      </c>
      <c r="O87" s="200">
        <v>0</v>
      </c>
      <c r="P87" s="200">
        <v>1.25</v>
      </c>
      <c r="Q87" s="200">
        <v>0.46</v>
      </c>
      <c r="R87" s="200">
        <v>8.9499999999999993</v>
      </c>
      <c r="S87" s="200">
        <v>0.28999999999999998</v>
      </c>
      <c r="T87" s="200">
        <v>0</v>
      </c>
      <c r="U87" s="200">
        <v>0.94</v>
      </c>
      <c r="V87" s="200">
        <v>0.23</v>
      </c>
      <c r="W87" s="200">
        <v>0.52</v>
      </c>
      <c r="X87" s="200">
        <v>1.9</v>
      </c>
      <c r="Y87" s="200">
        <v>0</v>
      </c>
      <c r="Z87" s="200">
        <v>29.52</v>
      </c>
      <c r="AA87" s="200">
        <v>19.96</v>
      </c>
      <c r="AB87" s="200">
        <v>0</v>
      </c>
      <c r="AC87" s="200">
        <v>0</v>
      </c>
      <c r="AD87" s="200">
        <v>17.8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12.33</v>
      </c>
      <c r="AL87" s="200">
        <v>0</v>
      </c>
      <c r="AM87" s="200">
        <v>0</v>
      </c>
      <c r="AN87" s="200">
        <v>0</v>
      </c>
      <c r="AO87" s="200">
        <v>182.17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4.25</v>
      </c>
      <c r="D88" s="200">
        <v>9.02</v>
      </c>
      <c r="E88" s="200">
        <v>0</v>
      </c>
      <c r="F88" s="200">
        <v>0</v>
      </c>
      <c r="G88" s="200">
        <v>16.989999999999998</v>
      </c>
      <c r="H88" s="200">
        <v>0</v>
      </c>
      <c r="I88" s="200">
        <v>0</v>
      </c>
      <c r="J88" s="200">
        <v>14.12</v>
      </c>
      <c r="K88" s="200">
        <v>4.3899999999999997</v>
      </c>
      <c r="L88" s="200">
        <v>125.52</v>
      </c>
      <c r="M88" s="200">
        <v>1.03</v>
      </c>
      <c r="N88" s="200">
        <v>0.65</v>
      </c>
      <c r="O88" s="200">
        <v>0</v>
      </c>
      <c r="P88" s="200">
        <v>1.25</v>
      </c>
      <c r="Q88" s="200">
        <v>0.46</v>
      </c>
      <c r="R88" s="200">
        <v>8.9499999999999993</v>
      </c>
      <c r="S88" s="200">
        <v>3.28</v>
      </c>
      <c r="T88" s="200">
        <v>0</v>
      </c>
      <c r="U88" s="200">
        <v>0.94</v>
      </c>
      <c r="V88" s="200">
        <v>0.23</v>
      </c>
      <c r="W88" s="200">
        <v>0.52</v>
      </c>
      <c r="X88" s="200">
        <v>1.9</v>
      </c>
      <c r="Y88" s="200">
        <v>0</v>
      </c>
      <c r="Z88" s="200">
        <v>29.52</v>
      </c>
      <c r="AA88" s="200">
        <v>19.91</v>
      </c>
      <c r="AB88" s="200">
        <v>0</v>
      </c>
      <c r="AC88" s="200">
        <v>0</v>
      </c>
      <c r="AD88" s="200">
        <v>17.8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12.33</v>
      </c>
      <c r="AL88" s="200">
        <v>0</v>
      </c>
      <c r="AM88" s="200">
        <v>0</v>
      </c>
      <c r="AN88" s="200">
        <v>0</v>
      </c>
      <c r="AO88" s="200">
        <v>182.17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4.25</v>
      </c>
      <c r="D89" s="200">
        <v>9.02</v>
      </c>
      <c r="E89" s="200">
        <v>0</v>
      </c>
      <c r="F89" s="200">
        <v>0</v>
      </c>
      <c r="G89" s="200">
        <v>16.989999999999998</v>
      </c>
      <c r="H89" s="200">
        <v>0</v>
      </c>
      <c r="I89" s="200">
        <v>0</v>
      </c>
      <c r="J89" s="200">
        <v>14.12</v>
      </c>
      <c r="K89" s="200">
        <v>4.3899999999999997</v>
      </c>
      <c r="L89" s="200">
        <v>180.44</v>
      </c>
      <c r="M89" s="200">
        <v>1.03</v>
      </c>
      <c r="N89" s="200">
        <v>0.65</v>
      </c>
      <c r="O89" s="200">
        <v>0</v>
      </c>
      <c r="P89" s="200">
        <v>1.25</v>
      </c>
      <c r="Q89" s="200">
        <v>0.12</v>
      </c>
      <c r="R89" s="200">
        <v>0.48</v>
      </c>
      <c r="S89" s="200">
        <v>0.3</v>
      </c>
      <c r="T89" s="200">
        <v>0</v>
      </c>
      <c r="U89" s="200">
        <v>0.94</v>
      </c>
      <c r="V89" s="200">
        <v>0.23</v>
      </c>
      <c r="W89" s="200">
        <v>0.52</v>
      </c>
      <c r="X89" s="200">
        <v>1.9</v>
      </c>
      <c r="Y89" s="200">
        <v>0</v>
      </c>
      <c r="Z89" s="200">
        <v>2.84</v>
      </c>
      <c r="AA89" s="200">
        <v>1.01</v>
      </c>
      <c r="AB89" s="200">
        <v>0</v>
      </c>
      <c r="AC89" s="200">
        <v>0</v>
      </c>
      <c r="AD89" s="200">
        <v>17.8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11.08</v>
      </c>
      <c r="AL89" s="200">
        <v>0</v>
      </c>
      <c r="AM89" s="200">
        <v>0</v>
      </c>
      <c r="AN89" s="200">
        <v>0</v>
      </c>
      <c r="AO89" s="200">
        <v>182.17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4.25</v>
      </c>
      <c r="D90" s="200">
        <v>9.02</v>
      </c>
      <c r="E90" s="200">
        <v>0</v>
      </c>
      <c r="F90" s="200">
        <v>0</v>
      </c>
      <c r="G90" s="200">
        <v>16.989999999999998</v>
      </c>
      <c r="H90" s="200">
        <v>0</v>
      </c>
      <c r="I90" s="200">
        <v>0</v>
      </c>
      <c r="J90" s="200">
        <v>14.12</v>
      </c>
      <c r="K90" s="200">
        <v>4.3899999999999997</v>
      </c>
      <c r="L90" s="200">
        <v>180.44</v>
      </c>
      <c r="M90" s="200">
        <v>1.03</v>
      </c>
      <c r="N90" s="200">
        <v>0.65</v>
      </c>
      <c r="O90" s="200">
        <v>0</v>
      </c>
      <c r="P90" s="200">
        <v>1.25</v>
      </c>
      <c r="Q90" s="200">
        <v>0.12</v>
      </c>
      <c r="R90" s="200">
        <v>0.48</v>
      </c>
      <c r="S90" s="200">
        <v>0.3</v>
      </c>
      <c r="T90" s="200">
        <v>0</v>
      </c>
      <c r="U90" s="200">
        <v>0.94</v>
      </c>
      <c r="V90" s="200">
        <v>0.23</v>
      </c>
      <c r="W90" s="200">
        <v>0.52</v>
      </c>
      <c r="X90" s="200">
        <v>1.9</v>
      </c>
      <c r="Y90" s="200">
        <v>0</v>
      </c>
      <c r="Z90" s="200">
        <v>2.84</v>
      </c>
      <c r="AA90" s="200">
        <v>1.01</v>
      </c>
      <c r="AB90" s="200">
        <v>0</v>
      </c>
      <c r="AC90" s="200">
        <v>0</v>
      </c>
      <c r="AD90" s="200">
        <v>17.8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11.08</v>
      </c>
      <c r="AL90" s="200">
        <v>0</v>
      </c>
      <c r="AM90" s="200">
        <v>0</v>
      </c>
      <c r="AN90" s="200">
        <v>0</v>
      </c>
      <c r="AO90" s="200">
        <v>182.17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4.25</v>
      </c>
      <c r="D91" s="200">
        <v>9.02</v>
      </c>
      <c r="E91" s="200">
        <v>0</v>
      </c>
      <c r="F91" s="200">
        <v>0</v>
      </c>
      <c r="G91" s="200">
        <v>16.989999999999998</v>
      </c>
      <c r="H91" s="200">
        <v>0</v>
      </c>
      <c r="I91" s="200">
        <v>0</v>
      </c>
      <c r="J91" s="200">
        <v>14.12</v>
      </c>
      <c r="K91" s="200">
        <v>4.3899999999999997</v>
      </c>
      <c r="L91" s="200">
        <v>180.44</v>
      </c>
      <c r="M91" s="200">
        <v>1.03</v>
      </c>
      <c r="N91" s="200">
        <v>0.65</v>
      </c>
      <c r="O91" s="200">
        <v>0</v>
      </c>
      <c r="P91" s="200">
        <v>1.25</v>
      </c>
      <c r="Q91" s="200">
        <v>0.12</v>
      </c>
      <c r="R91" s="200">
        <v>0.48</v>
      </c>
      <c r="S91" s="200">
        <v>0.3</v>
      </c>
      <c r="T91" s="200">
        <v>0</v>
      </c>
      <c r="U91" s="200">
        <v>0.94</v>
      </c>
      <c r="V91" s="200">
        <v>0.23</v>
      </c>
      <c r="W91" s="200">
        <v>0.52</v>
      </c>
      <c r="X91" s="200">
        <v>1.9</v>
      </c>
      <c r="Y91" s="200">
        <v>0</v>
      </c>
      <c r="Z91" s="200">
        <v>2.84</v>
      </c>
      <c r="AA91" s="200">
        <v>1.01</v>
      </c>
      <c r="AB91" s="200">
        <v>0</v>
      </c>
      <c r="AC91" s="200">
        <v>0</v>
      </c>
      <c r="AD91" s="200">
        <v>17.8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11.08</v>
      </c>
      <c r="AL91" s="200">
        <v>0</v>
      </c>
      <c r="AM91" s="200">
        <v>0</v>
      </c>
      <c r="AN91" s="200">
        <v>0</v>
      </c>
      <c r="AO91" s="200">
        <v>182.17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4.25</v>
      </c>
      <c r="D92" s="200">
        <v>9.02</v>
      </c>
      <c r="E92" s="200">
        <v>0</v>
      </c>
      <c r="F92" s="200">
        <v>0</v>
      </c>
      <c r="G92" s="200">
        <v>16.989999999999998</v>
      </c>
      <c r="H92" s="200">
        <v>0</v>
      </c>
      <c r="I92" s="200">
        <v>0</v>
      </c>
      <c r="J92" s="200">
        <v>14.12</v>
      </c>
      <c r="K92" s="200">
        <v>4.3899999999999997</v>
      </c>
      <c r="L92" s="200">
        <v>180.44</v>
      </c>
      <c r="M92" s="200">
        <v>1.03</v>
      </c>
      <c r="N92" s="200">
        <v>0.65</v>
      </c>
      <c r="O92" s="200">
        <v>0</v>
      </c>
      <c r="P92" s="200">
        <v>1.25</v>
      </c>
      <c r="Q92" s="200">
        <v>0.12</v>
      </c>
      <c r="R92" s="200">
        <v>0.48</v>
      </c>
      <c r="S92" s="200">
        <v>0.3</v>
      </c>
      <c r="T92" s="200">
        <v>0</v>
      </c>
      <c r="U92" s="200">
        <v>0.94</v>
      </c>
      <c r="V92" s="200">
        <v>0.23</v>
      </c>
      <c r="W92" s="200">
        <v>0.52</v>
      </c>
      <c r="X92" s="200">
        <v>1.9</v>
      </c>
      <c r="Y92" s="200">
        <v>0</v>
      </c>
      <c r="Z92" s="200">
        <v>2.84</v>
      </c>
      <c r="AA92" s="200">
        <v>1.01</v>
      </c>
      <c r="AB92" s="200">
        <v>0</v>
      </c>
      <c r="AC92" s="200">
        <v>0</v>
      </c>
      <c r="AD92" s="200">
        <v>17.8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11.08</v>
      </c>
      <c r="AL92" s="200">
        <v>0</v>
      </c>
      <c r="AM92" s="200">
        <v>0</v>
      </c>
      <c r="AN92" s="200">
        <v>0</v>
      </c>
      <c r="AO92" s="200">
        <v>182.17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4.25</v>
      </c>
      <c r="D93" s="200">
        <v>9.02</v>
      </c>
      <c r="E93" s="200">
        <v>0</v>
      </c>
      <c r="F93" s="200">
        <v>0</v>
      </c>
      <c r="G93" s="200">
        <v>16.989999999999998</v>
      </c>
      <c r="H93" s="200">
        <v>0</v>
      </c>
      <c r="I93" s="200">
        <v>0</v>
      </c>
      <c r="J93" s="200">
        <v>14.12</v>
      </c>
      <c r="K93" s="200">
        <v>4.3899999999999997</v>
      </c>
      <c r="L93" s="200">
        <v>180.44</v>
      </c>
      <c r="M93" s="200">
        <v>1.03</v>
      </c>
      <c r="N93" s="200">
        <v>0.65</v>
      </c>
      <c r="O93" s="200">
        <v>0</v>
      </c>
      <c r="P93" s="200">
        <v>1.25</v>
      </c>
      <c r="Q93" s="200">
        <v>0.12</v>
      </c>
      <c r="R93" s="200">
        <v>0.48</v>
      </c>
      <c r="S93" s="200">
        <v>0.3</v>
      </c>
      <c r="T93" s="200">
        <v>0</v>
      </c>
      <c r="U93" s="200">
        <v>0.94</v>
      </c>
      <c r="V93" s="200">
        <v>0.23</v>
      </c>
      <c r="W93" s="200">
        <v>0.52</v>
      </c>
      <c r="X93" s="200">
        <v>1.9</v>
      </c>
      <c r="Y93" s="200">
        <v>0</v>
      </c>
      <c r="Z93" s="200">
        <v>2.84</v>
      </c>
      <c r="AA93" s="200">
        <v>1.01</v>
      </c>
      <c r="AB93" s="200">
        <v>0</v>
      </c>
      <c r="AC93" s="200">
        <v>0</v>
      </c>
      <c r="AD93" s="200">
        <v>17.8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11.08</v>
      </c>
      <c r="AL93" s="200">
        <v>0</v>
      </c>
      <c r="AM93" s="200">
        <v>0</v>
      </c>
      <c r="AN93" s="200">
        <v>0</v>
      </c>
      <c r="AO93" s="200">
        <v>182.17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4.25</v>
      </c>
      <c r="D94" s="200">
        <v>9.02</v>
      </c>
      <c r="E94" s="200">
        <v>0</v>
      </c>
      <c r="F94" s="200">
        <v>0</v>
      </c>
      <c r="G94" s="200">
        <v>16.989999999999998</v>
      </c>
      <c r="H94" s="200">
        <v>0</v>
      </c>
      <c r="I94" s="200">
        <v>0</v>
      </c>
      <c r="J94" s="200">
        <v>14.12</v>
      </c>
      <c r="K94" s="200">
        <v>4.3899999999999997</v>
      </c>
      <c r="L94" s="200">
        <v>180.44</v>
      </c>
      <c r="M94" s="200">
        <v>1.03</v>
      </c>
      <c r="N94" s="200">
        <v>0.65</v>
      </c>
      <c r="O94" s="200">
        <v>0</v>
      </c>
      <c r="P94" s="200">
        <v>1.25</v>
      </c>
      <c r="Q94" s="200">
        <v>0.12</v>
      </c>
      <c r="R94" s="200">
        <v>0.48</v>
      </c>
      <c r="S94" s="200">
        <v>0.3</v>
      </c>
      <c r="T94" s="200">
        <v>0</v>
      </c>
      <c r="U94" s="200">
        <v>0.94</v>
      </c>
      <c r="V94" s="200">
        <v>0.23</v>
      </c>
      <c r="W94" s="200">
        <v>0.52</v>
      </c>
      <c r="X94" s="200">
        <v>1.9</v>
      </c>
      <c r="Y94" s="200">
        <v>0</v>
      </c>
      <c r="Z94" s="200">
        <v>2.84</v>
      </c>
      <c r="AA94" s="200">
        <v>1.01</v>
      </c>
      <c r="AB94" s="200">
        <v>0</v>
      </c>
      <c r="AC94" s="200">
        <v>0</v>
      </c>
      <c r="AD94" s="200">
        <v>17.8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11.08</v>
      </c>
      <c r="AL94" s="200">
        <v>0</v>
      </c>
      <c r="AM94" s="200">
        <v>0</v>
      </c>
      <c r="AN94" s="200">
        <v>0</v>
      </c>
      <c r="AO94" s="200">
        <v>182.17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4.25</v>
      </c>
      <c r="D95" s="200">
        <v>9.02</v>
      </c>
      <c r="E95" s="200">
        <v>0</v>
      </c>
      <c r="F95" s="200">
        <v>0</v>
      </c>
      <c r="G95" s="200">
        <v>16.989999999999998</v>
      </c>
      <c r="H95" s="200">
        <v>0</v>
      </c>
      <c r="I95" s="200">
        <v>0</v>
      </c>
      <c r="J95" s="200">
        <v>14.12</v>
      </c>
      <c r="K95" s="200">
        <v>4.3899999999999997</v>
      </c>
      <c r="L95" s="200">
        <v>180.45</v>
      </c>
      <c r="M95" s="200">
        <v>1.03</v>
      </c>
      <c r="N95" s="200">
        <v>0.65</v>
      </c>
      <c r="O95" s="200">
        <v>0</v>
      </c>
      <c r="P95" s="200">
        <v>1.25</v>
      </c>
      <c r="Q95" s="200">
        <v>0.12</v>
      </c>
      <c r="R95" s="200">
        <v>0.48</v>
      </c>
      <c r="S95" s="200">
        <v>0.28000000000000003</v>
      </c>
      <c r="T95" s="200">
        <v>0</v>
      </c>
      <c r="U95" s="200">
        <v>0.94</v>
      </c>
      <c r="V95" s="200">
        <v>0.23</v>
      </c>
      <c r="W95" s="200">
        <v>0.52</v>
      </c>
      <c r="X95" s="200">
        <v>1.9</v>
      </c>
      <c r="Y95" s="200">
        <v>0</v>
      </c>
      <c r="Z95" s="200">
        <v>2.84</v>
      </c>
      <c r="AA95" s="200">
        <v>1.01</v>
      </c>
      <c r="AB95" s="200">
        <v>0</v>
      </c>
      <c r="AC95" s="200">
        <v>0</v>
      </c>
      <c r="AD95" s="200">
        <v>17.8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11.08</v>
      </c>
      <c r="AL95" s="200">
        <v>0</v>
      </c>
      <c r="AM95" s="200">
        <v>0</v>
      </c>
      <c r="AN95" s="200">
        <v>0</v>
      </c>
      <c r="AO95" s="200">
        <v>182.17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4.25</v>
      </c>
      <c r="D96" s="200">
        <v>9.02</v>
      </c>
      <c r="E96" s="200">
        <v>0</v>
      </c>
      <c r="F96" s="200">
        <v>0</v>
      </c>
      <c r="G96" s="200">
        <v>16.989999999999998</v>
      </c>
      <c r="H96" s="200">
        <v>0</v>
      </c>
      <c r="I96" s="200">
        <v>0</v>
      </c>
      <c r="J96" s="200">
        <v>14.12</v>
      </c>
      <c r="K96" s="200">
        <v>4.3899999999999997</v>
      </c>
      <c r="L96" s="200">
        <v>180.45</v>
      </c>
      <c r="M96" s="200">
        <v>1.03</v>
      </c>
      <c r="N96" s="200">
        <v>0.65</v>
      </c>
      <c r="O96" s="200">
        <v>0</v>
      </c>
      <c r="P96" s="200">
        <v>1.25</v>
      </c>
      <c r="Q96" s="200">
        <v>0.12</v>
      </c>
      <c r="R96" s="200">
        <v>0.48</v>
      </c>
      <c r="S96" s="200">
        <v>0.3</v>
      </c>
      <c r="T96" s="200">
        <v>0</v>
      </c>
      <c r="U96" s="200">
        <v>0.94</v>
      </c>
      <c r="V96" s="200">
        <v>0.23</v>
      </c>
      <c r="W96" s="200">
        <v>0.52</v>
      </c>
      <c r="X96" s="200">
        <v>1.9</v>
      </c>
      <c r="Y96" s="200">
        <v>0</v>
      </c>
      <c r="Z96" s="200">
        <v>2.84</v>
      </c>
      <c r="AA96" s="200">
        <v>1.01</v>
      </c>
      <c r="AB96" s="200">
        <v>0</v>
      </c>
      <c r="AC96" s="200">
        <v>0</v>
      </c>
      <c r="AD96" s="200">
        <v>17.8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11.08</v>
      </c>
      <c r="AL96" s="200">
        <v>0</v>
      </c>
      <c r="AM96" s="200">
        <v>0</v>
      </c>
      <c r="AN96" s="200">
        <v>0</v>
      </c>
      <c r="AO96" s="200">
        <v>182.17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4.25</v>
      </c>
      <c r="D97" s="200">
        <v>9.02</v>
      </c>
      <c r="E97" s="200">
        <v>0</v>
      </c>
      <c r="F97" s="200">
        <v>0</v>
      </c>
      <c r="G97" s="200">
        <v>16.989999999999998</v>
      </c>
      <c r="H97" s="200">
        <v>0</v>
      </c>
      <c r="I97" s="200">
        <v>0</v>
      </c>
      <c r="J97" s="200">
        <v>14.12</v>
      </c>
      <c r="K97" s="200">
        <v>4.3899999999999997</v>
      </c>
      <c r="L97" s="200">
        <v>180.45</v>
      </c>
      <c r="M97" s="200">
        <v>1.03</v>
      </c>
      <c r="N97" s="200">
        <v>0.65</v>
      </c>
      <c r="O97" s="200">
        <v>0</v>
      </c>
      <c r="P97" s="200">
        <v>2.37</v>
      </c>
      <c r="Q97" s="200">
        <v>0.12</v>
      </c>
      <c r="R97" s="200">
        <v>0.48</v>
      </c>
      <c r="S97" s="200">
        <v>0.3</v>
      </c>
      <c r="T97" s="200">
        <v>0</v>
      </c>
      <c r="U97" s="200">
        <v>0.94</v>
      </c>
      <c r="V97" s="200">
        <v>0.23</v>
      </c>
      <c r="W97" s="200">
        <v>0.52</v>
      </c>
      <c r="X97" s="200">
        <v>1.9</v>
      </c>
      <c r="Y97" s="200">
        <v>0</v>
      </c>
      <c r="Z97" s="200">
        <v>2.84</v>
      </c>
      <c r="AA97" s="200">
        <v>1.01</v>
      </c>
      <c r="AB97" s="200">
        <v>0</v>
      </c>
      <c r="AC97" s="200">
        <v>0</v>
      </c>
      <c r="AD97" s="200">
        <v>17.8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11.08</v>
      </c>
      <c r="AL97" s="200">
        <v>0</v>
      </c>
      <c r="AM97" s="200">
        <v>0</v>
      </c>
      <c r="AN97" s="200">
        <v>0</v>
      </c>
      <c r="AO97" s="200">
        <v>182.17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4.25</v>
      </c>
      <c r="D98" s="200">
        <v>9.02</v>
      </c>
      <c r="E98" s="200">
        <v>0</v>
      </c>
      <c r="F98" s="200">
        <v>0</v>
      </c>
      <c r="G98" s="200">
        <v>16.989999999999998</v>
      </c>
      <c r="H98" s="200">
        <v>0</v>
      </c>
      <c r="I98" s="200">
        <v>0</v>
      </c>
      <c r="J98" s="200">
        <v>14.12</v>
      </c>
      <c r="K98" s="200">
        <v>4.3899999999999997</v>
      </c>
      <c r="L98" s="200">
        <v>180.45</v>
      </c>
      <c r="M98" s="200">
        <v>1.03</v>
      </c>
      <c r="N98" s="200">
        <v>0.65</v>
      </c>
      <c r="O98" s="200">
        <v>0</v>
      </c>
      <c r="P98" s="200">
        <v>1.37</v>
      </c>
      <c r="Q98" s="200">
        <v>0.12</v>
      </c>
      <c r="R98" s="200">
        <v>0.47</v>
      </c>
      <c r="S98" s="200">
        <v>0.3</v>
      </c>
      <c r="T98" s="200">
        <v>0</v>
      </c>
      <c r="U98" s="200">
        <v>0.94</v>
      </c>
      <c r="V98" s="200">
        <v>0.23</v>
      </c>
      <c r="W98" s="200">
        <v>0.52</v>
      </c>
      <c r="X98" s="200">
        <v>1.9</v>
      </c>
      <c r="Y98" s="200">
        <v>0</v>
      </c>
      <c r="Z98" s="200">
        <v>2.84</v>
      </c>
      <c r="AA98" s="200">
        <v>1.01</v>
      </c>
      <c r="AB98" s="200">
        <v>0</v>
      </c>
      <c r="AC98" s="200">
        <v>0</v>
      </c>
      <c r="AD98" s="200">
        <v>17.8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11.08</v>
      </c>
      <c r="AL98" s="200">
        <v>0</v>
      </c>
      <c r="AM98" s="200">
        <v>0</v>
      </c>
      <c r="AN98" s="200">
        <v>0</v>
      </c>
      <c r="AO98" s="200">
        <v>182.17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0.10251999999999999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0.40776000000000018</v>
      </c>
      <c r="H99">
        <f t="shared" si="0"/>
        <v>0</v>
      </c>
      <c r="I99">
        <f t="shared" si="0"/>
        <v>0</v>
      </c>
      <c r="J99">
        <f t="shared" si="0"/>
        <v>0.25945499999999966</v>
      </c>
      <c r="K99">
        <f t="shared" si="0"/>
        <v>6.890999999999993E-2</v>
      </c>
      <c r="L99">
        <f t="shared" si="0"/>
        <v>2.6567274999999992</v>
      </c>
      <c r="M99">
        <f t="shared" si="0"/>
        <v>2.472000000000002E-2</v>
      </c>
      <c r="N99">
        <f t="shared" si="0"/>
        <v>2.2400000000000038E-2</v>
      </c>
      <c r="O99">
        <f t="shared" si="0"/>
        <v>0</v>
      </c>
      <c r="P99">
        <f t="shared" si="0"/>
        <v>3.1292500000000022E-2</v>
      </c>
      <c r="Q99">
        <f t="shared" si="0"/>
        <v>5.5350000000000069E-3</v>
      </c>
      <c r="R99">
        <f t="shared" si="0"/>
        <v>3.3007499999999995E-2</v>
      </c>
      <c r="S99">
        <f t="shared" si="0"/>
        <v>2.9640000000000052E-2</v>
      </c>
      <c r="T99">
        <f t="shared" si="0"/>
        <v>0</v>
      </c>
      <c r="U99">
        <f t="shared" si="0"/>
        <v>2.2559999999999969E-2</v>
      </c>
      <c r="V99">
        <f t="shared" si="0"/>
        <v>8.2825000000000034E-3</v>
      </c>
      <c r="W99">
        <f t="shared" si="0"/>
        <v>1.2480000000000022E-2</v>
      </c>
      <c r="X99">
        <f t="shared" si="0"/>
        <v>4.5600000000000078E-2</v>
      </c>
      <c r="Y99">
        <f t="shared" si="0"/>
        <v>0</v>
      </c>
      <c r="Z99">
        <f t="shared" si="0"/>
        <v>0.12818749999999979</v>
      </c>
      <c r="AA99">
        <f t="shared" si="0"/>
        <v>7.6339999999999936E-2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0.18530500000000011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5.601115000000001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-9.3140000000000001</v>
      </c>
      <c r="D29" s="82">
        <v>0</v>
      </c>
      <c r="E29" s="82">
        <v>0</v>
      </c>
      <c r="F29" s="82">
        <v>-12.686</v>
      </c>
      <c r="G29" s="82">
        <v>-22</v>
      </c>
      <c r="H29" s="76"/>
      <c r="I29" s="31">
        <v>27</v>
      </c>
      <c r="J29" s="82">
        <v>9.3140000000000001</v>
      </c>
      <c r="K29" s="82">
        <v>0</v>
      </c>
      <c r="L29" s="82">
        <v>0</v>
      </c>
      <c r="M29" s="82">
        <v>0</v>
      </c>
      <c r="N29" s="82">
        <v>9.3140000000000001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12.686</v>
      </c>
      <c r="AF29" s="82">
        <v>0</v>
      </c>
      <c r="AG29" s="82">
        <v>0</v>
      </c>
      <c r="AH29" s="82">
        <v>0</v>
      </c>
      <c r="AI29" s="82">
        <v>12.686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9.3140000000000001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-9.3140000000000001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12.686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-12.686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93.14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93.14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126.86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126.86</v>
      </c>
      <c r="DF29" s="81">
        <f t="shared" si="31"/>
        <v>22</v>
      </c>
      <c r="DG29" s="81">
        <f t="shared" si="32"/>
        <v>-9.3140000000000001</v>
      </c>
      <c r="DH29" s="81">
        <f t="shared" si="33"/>
        <v>0</v>
      </c>
      <c r="DI29" s="81">
        <f t="shared" si="34"/>
        <v>0</v>
      </c>
      <c r="DJ29" s="81">
        <f t="shared" si="35"/>
        <v>-12.686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-6.774</v>
      </c>
      <c r="D30" s="82">
        <v>0</v>
      </c>
      <c r="E30" s="82">
        <v>0</v>
      </c>
      <c r="F30" s="82">
        <v>-9.2260000000000009</v>
      </c>
      <c r="G30" s="82">
        <v>-16</v>
      </c>
      <c r="H30" s="76"/>
      <c r="I30" s="31">
        <v>28</v>
      </c>
      <c r="J30" s="82">
        <v>6.774</v>
      </c>
      <c r="K30" s="82">
        <v>0</v>
      </c>
      <c r="L30" s="82">
        <v>0</v>
      </c>
      <c r="M30" s="82">
        <v>0</v>
      </c>
      <c r="N30" s="82">
        <v>6.774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9.2260000000000009</v>
      </c>
      <c r="AF30" s="82">
        <v>0</v>
      </c>
      <c r="AG30" s="82">
        <v>0</v>
      </c>
      <c r="AH30" s="82">
        <v>0</v>
      </c>
      <c r="AI30" s="82">
        <v>9.2260000000000009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6.774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-6.774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9.2260000000000009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-9.2260000000000009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67.739999999999995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67.739999999999995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92.26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92.26</v>
      </c>
      <c r="DF30" s="81">
        <f t="shared" si="31"/>
        <v>16</v>
      </c>
      <c r="DG30" s="81">
        <f t="shared" si="32"/>
        <v>-6.774</v>
      </c>
      <c r="DH30" s="81">
        <f t="shared" si="33"/>
        <v>0</v>
      </c>
      <c r="DI30" s="81">
        <f t="shared" si="34"/>
        <v>0</v>
      </c>
      <c r="DJ30" s="81">
        <f t="shared" si="35"/>
        <v>-9.2260000000000009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-36.408999999999999</v>
      </c>
      <c r="D31" s="82">
        <v>0</v>
      </c>
      <c r="E31" s="82">
        <v>0</v>
      </c>
      <c r="F31" s="82">
        <v>-49.591000000000001</v>
      </c>
      <c r="G31" s="82">
        <v>-86</v>
      </c>
      <c r="H31" s="76"/>
      <c r="I31" s="31">
        <v>29</v>
      </c>
      <c r="J31" s="82">
        <v>36.408999999999999</v>
      </c>
      <c r="K31" s="82">
        <v>0</v>
      </c>
      <c r="L31" s="82">
        <v>0</v>
      </c>
      <c r="M31" s="82">
        <v>0</v>
      </c>
      <c r="N31" s="82">
        <v>36.408999999999999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49.591000000000001</v>
      </c>
      <c r="AF31" s="82">
        <v>0</v>
      </c>
      <c r="AG31" s="82">
        <v>0</v>
      </c>
      <c r="AH31" s="82">
        <v>0</v>
      </c>
      <c r="AI31" s="82">
        <v>49.591000000000001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36.408999999999999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-36.408999999999999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49.591000000000001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-49.591000000000001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364.09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364.09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495.91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495.91</v>
      </c>
      <c r="DF31" s="81">
        <f t="shared" si="31"/>
        <v>86</v>
      </c>
      <c r="DG31" s="81">
        <f t="shared" si="32"/>
        <v>-36.408999999999999</v>
      </c>
      <c r="DH31" s="81">
        <f t="shared" si="33"/>
        <v>0</v>
      </c>
      <c r="DI31" s="81">
        <f t="shared" si="34"/>
        <v>0</v>
      </c>
      <c r="DJ31" s="81">
        <f t="shared" si="35"/>
        <v>-49.591000000000001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-58.000999999999998</v>
      </c>
      <c r="D32" s="82">
        <v>0</v>
      </c>
      <c r="E32" s="82">
        <v>0</v>
      </c>
      <c r="F32" s="82">
        <v>-78.998999999999995</v>
      </c>
      <c r="G32" s="82">
        <v>-137</v>
      </c>
      <c r="H32" s="76"/>
      <c r="I32" s="31">
        <v>30</v>
      </c>
      <c r="J32" s="82">
        <v>58.000999999999998</v>
      </c>
      <c r="K32" s="82">
        <v>0</v>
      </c>
      <c r="L32" s="82">
        <v>0</v>
      </c>
      <c r="M32" s="82">
        <v>0</v>
      </c>
      <c r="N32" s="82">
        <v>58.000999999999998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78.998999999999995</v>
      </c>
      <c r="AF32" s="82">
        <v>0</v>
      </c>
      <c r="AG32" s="82">
        <v>0</v>
      </c>
      <c r="AH32" s="82">
        <v>0</v>
      </c>
      <c r="AI32" s="82">
        <v>78.998999999999995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58.000999999999998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-58.000999999999998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78.998999999999995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-78.998999999999995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580.01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580.01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789.99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789.99</v>
      </c>
      <c r="DF32" s="81">
        <f t="shared" si="31"/>
        <v>137</v>
      </c>
      <c r="DG32" s="81">
        <f t="shared" si="32"/>
        <v>-58.000999999999998</v>
      </c>
      <c r="DH32" s="81">
        <f t="shared" si="33"/>
        <v>0</v>
      </c>
      <c r="DI32" s="81">
        <f t="shared" si="34"/>
        <v>0</v>
      </c>
      <c r="DJ32" s="81">
        <f t="shared" si="35"/>
        <v>-78.998999999999995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-65</v>
      </c>
      <c r="D33" s="82">
        <v>0</v>
      </c>
      <c r="E33" s="82">
        <v>0</v>
      </c>
      <c r="F33" s="82">
        <v>-97</v>
      </c>
      <c r="G33" s="82">
        <v>-162</v>
      </c>
      <c r="H33" s="76"/>
      <c r="I33" s="31">
        <v>31</v>
      </c>
      <c r="J33" s="82">
        <v>65</v>
      </c>
      <c r="K33" s="82">
        <v>0</v>
      </c>
      <c r="L33" s="82">
        <v>0</v>
      </c>
      <c r="M33" s="82">
        <v>0</v>
      </c>
      <c r="N33" s="82">
        <v>65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97</v>
      </c>
      <c r="AF33" s="82">
        <v>0</v>
      </c>
      <c r="AG33" s="82">
        <v>0</v>
      </c>
      <c r="AH33" s="82">
        <v>0</v>
      </c>
      <c r="AI33" s="82">
        <v>97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65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-65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97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-97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650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650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970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970</v>
      </c>
      <c r="DF33" s="81">
        <f t="shared" si="31"/>
        <v>162</v>
      </c>
      <c r="DG33" s="81">
        <f t="shared" si="32"/>
        <v>-65</v>
      </c>
      <c r="DH33" s="81">
        <f t="shared" si="33"/>
        <v>0</v>
      </c>
      <c r="DI33" s="81">
        <f t="shared" si="34"/>
        <v>0</v>
      </c>
      <c r="DJ33" s="81">
        <f t="shared" si="35"/>
        <v>-97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-60</v>
      </c>
      <c r="D34" s="82">
        <v>0</v>
      </c>
      <c r="E34" s="82">
        <v>0</v>
      </c>
      <c r="F34" s="82">
        <v>-82</v>
      </c>
      <c r="G34" s="82">
        <v>-142</v>
      </c>
      <c r="H34" s="76"/>
      <c r="I34" s="31">
        <v>32</v>
      </c>
      <c r="J34" s="82">
        <v>60</v>
      </c>
      <c r="K34" s="82">
        <v>0</v>
      </c>
      <c r="L34" s="82">
        <v>0</v>
      </c>
      <c r="M34" s="82">
        <v>0</v>
      </c>
      <c r="N34" s="82">
        <v>60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82</v>
      </c>
      <c r="AF34" s="82">
        <v>0</v>
      </c>
      <c r="AG34" s="82">
        <v>0</v>
      </c>
      <c r="AH34" s="82">
        <v>0</v>
      </c>
      <c r="AI34" s="82">
        <v>82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60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-60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82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-82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600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600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820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820</v>
      </c>
      <c r="DF34" s="81">
        <f t="shared" si="31"/>
        <v>142</v>
      </c>
      <c r="DG34" s="81">
        <f t="shared" si="32"/>
        <v>-60</v>
      </c>
      <c r="DH34" s="81">
        <f t="shared" si="33"/>
        <v>0</v>
      </c>
      <c r="DI34" s="81">
        <f t="shared" si="34"/>
        <v>0</v>
      </c>
      <c r="DJ34" s="81">
        <f t="shared" si="35"/>
        <v>-82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-60.963999999999999</v>
      </c>
      <c r="D35" s="82">
        <v>0</v>
      </c>
      <c r="E35" s="82">
        <v>0</v>
      </c>
      <c r="F35" s="82">
        <v>-83.036000000000001</v>
      </c>
      <c r="G35" s="82">
        <v>-144</v>
      </c>
      <c r="H35" s="76"/>
      <c r="I35" s="31">
        <v>33</v>
      </c>
      <c r="J35" s="82">
        <v>60.963999999999999</v>
      </c>
      <c r="K35" s="82">
        <v>0</v>
      </c>
      <c r="L35" s="82">
        <v>0</v>
      </c>
      <c r="M35" s="82">
        <v>0</v>
      </c>
      <c r="N35" s="82">
        <v>60.963999999999999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83.036000000000001</v>
      </c>
      <c r="AF35" s="82">
        <v>0</v>
      </c>
      <c r="AG35" s="82">
        <v>0</v>
      </c>
      <c r="AH35" s="82">
        <v>0</v>
      </c>
      <c r="AI35" s="82">
        <v>83.036000000000001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60.963999999999999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-60.963999999999999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83.036000000000001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-83.036000000000001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609.64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609.64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830.36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830.36</v>
      </c>
      <c r="DF35" s="81">
        <f t="shared" si="31"/>
        <v>144</v>
      </c>
      <c r="DG35" s="81">
        <f t="shared" si="32"/>
        <v>-60.963999999999999</v>
      </c>
      <c r="DH35" s="81">
        <f t="shared" si="33"/>
        <v>0</v>
      </c>
      <c r="DI35" s="81">
        <f t="shared" si="34"/>
        <v>0</v>
      </c>
      <c r="DJ35" s="81">
        <f t="shared" si="35"/>
        <v>-83.036000000000001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-81.709000000000003</v>
      </c>
      <c r="D36" s="82">
        <v>0</v>
      </c>
      <c r="E36" s="82">
        <v>0</v>
      </c>
      <c r="F36" s="82">
        <v>-111.291</v>
      </c>
      <c r="G36" s="82">
        <v>-193</v>
      </c>
      <c r="H36" s="76"/>
      <c r="I36" s="31">
        <v>34</v>
      </c>
      <c r="J36" s="82">
        <v>81.709000000000003</v>
      </c>
      <c r="K36" s="82">
        <v>0</v>
      </c>
      <c r="L36" s="82">
        <v>0</v>
      </c>
      <c r="M36" s="82">
        <v>0</v>
      </c>
      <c r="N36" s="82">
        <v>81.709000000000003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111.291</v>
      </c>
      <c r="AF36" s="82">
        <v>0</v>
      </c>
      <c r="AG36" s="82">
        <v>0</v>
      </c>
      <c r="AH36" s="82">
        <v>0</v>
      </c>
      <c r="AI36" s="82">
        <v>111.291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81.709000000000003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-81.709000000000003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111.291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-111.291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817.09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817.09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1112.9099999999999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1112.9099999999999</v>
      </c>
      <c r="DF36" s="81">
        <f t="shared" si="31"/>
        <v>193</v>
      </c>
      <c r="DG36" s="81">
        <f t="shared" si="32"/>
        <v>-81.709000000000003</v>
      </c>
      <c r="DH36" s="81">
        <f t="shared" si="33"/>
        <v>0</v>
      </c>
      <c r="DI36" s="81">
        <f t="shared" si="34"/>
        <v>0</v>
      </c>
      <c r="DJ36" s="81">
        <f t="shared" si="35"/>
        <v>-111.291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-73.242000000000004</v>
      </c>
      <c r="D37" s="82">
        <v>0</v>
      </c>
      <c r="E37" s="82">
        <v>0</v>
      </c>
      <c r="F37" s="82">
        <v>-99.757999999999996</v>
      </c>
      <c r="G37" s="82">
        <v>-173</v>
      </c>
      <c r="H37" s="76"/>
      <c r="I37" s="31">
        <v>35</v>
      </c>
      <c r="J37" s="82">
        <v>73.242000000000004</v>
      </c>
      <c r="K37" s="82">
        <v>0</v>
      </c>
      <c r="L37" s="82">
        <v>0</v>
      </c>
      <c r="M37" s="82">
        <v>0</v>
      </c>
      <c r="N37" s="82">
        <v>73.242000000000004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99.757999999999996</v>
      </c>
      <c r="AF37" s="82">
        <v>0</v>
      </c>
      <c r="AG37" s="82">
        <v>0</v>
      </c>
      <c r="AH37" s="82">
        <v>0</v>
      </c>
      <c r="AI37" s="82">
        <v>99.757999999999996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73.242000000000004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-73.242000000000004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99.757999999999996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-99.757999999999996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732.42000000000007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732.42000000000007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997.57999999999993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997.57999999999993</v>
      </c>
      <c r="DF37" s="81">
        <f t="shared" si="31"/>
        <v>173</v>
      </c>
      <c r="DG37" s="81">
        <f t="shared" si="32"/>
        <v>-73.242000000000004</v>
      </c>
      <c r="DH37" s="81">
        <f t="shared" si="33"/>
        <v>0</v>
      </c>
      <c r="DI37" s="81">
        <f t="shared" si="34"/>
        <v>0</v>
      </c>
      <c r="DJ37" s="81">
        <f t="shared" si="35"/>
        <v>-99.757999999999996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-58.847000000000001</v>
      </c>
      <c r="D38" s="82">
        <v>0</v>
      </c>
      <c r="E38" s="82">
        <v>0</v>
      </c>
      <c r="F38" s="82">
        <v>-80.153000000000006</v>
      </c>
      <c r="G38" s="82">
        <v>-139</v>
      </c>
      <c r="H38" s="76"/>
      <c r="I38" s="31">
        <v>36</v>
      </c>
      <c r="J38" s="82">
        <v>58.847000000000001</v>
      </c>
      <c r="K38" s="82">
        <v>0</v>
      </c>
      <c r="L38" s="82">
        <v>0</v>
      </c>
      <c r="M38" s="82">
        <v>0</v>
      </c>
      <c r="N38" s="82">
        <v>58.847000000000001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80.153000000000006</v>
      </c>
      <c r="AF38" s="82">
        <v>0</v>
      </c>
      <c r="AG38" s="82">
        <v>0</v>
      </c>
      <c r="AH38" s="82">
        <v>0</v>
      </c>
      <c r="AI38" s="82">
        <v>80.153000000000006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58.847000000000001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-58.847000000000001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80.153000000000006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-80.153000000000006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588.47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588.47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801.53000000000009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801.53000000000009</v>
      </c>
      <c r="DF38" s="81">
        <f t="shared" si="31"/>
        <v>139</v>
      </c>
      <c r="DG38" s="81">
        <f t="shared" si="32"/>
        <v>-58.847000000000001</v>
      </c>
      <c r="DH38" s="81">
        <f t="shared" si="33"/>
        <v>0</v>
      </c>
      <c r="DI38" s="81">
        <f t="shared" si="34"/>
        <v>0</v>
      </c>
      <c r="DJ38" s="81">
        <f t="shared" si="35"/>
        <v>-80.153000000000006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-50.804000000000002</v>
      </c>
      <c r="D39" s="82">
        <v>0</v>
      </c>
      <c r="E39" s="82">
        <v>0</v>
      </c>
      <c r="F39" s="82">
        <v>-69.195999999999998</v>
      </c>
      <c r="G39" s="82">
        <v>-120</v>
      </c>
      <c r="H39" s="76"/>
      <c r="I39" s="31">
        <v>37</v>
      </c>
      <c r="J39" s="82">
        <v>50.804000000000002</v>
      </c>
      <c r="K39" s="82">
        <v>0</v>
      </c>
      <c r="L39" s="82">
        <v>0</v>
      </c>
      <c r="M39" s="82">
        <v>0</v>
      </c>
      <c r="N39" s="82">
        <v>50.804000000000002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69.195999999999998</v>
      </c>
      <c r="AF39" s="82">
        <v>0</v>
      </c>
      <c r="AG39" s="82">
        <v>0</v>
      </c>
      <c r="AH39" s="82">
        <v>0</v>
      </c>
      <c r="AI39" s="82">
        <v>69.195999999999998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50.804000000000002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-50.804000000000002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69.195999999999998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-69.195999999999998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508.04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508.04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691.96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691.96</v>
      </c>
      <c r="DF39" s="81">
        <f t="shared" si="31"/>
        <v>120</v>
      </c>
      <c r="DG39" s="81">
        <f t="shared" si="32"/>
        <v>-50.804000000000002</v>
      </c>
      <c r="DH39" s="81">
        <f t="shared" si="33"/>
        <v>0</v>
      </c>
      <c r="DI39" s="81">
        <f t="shared" si="34"/>
        <v>0</v>
      </c>
      <c r="DJ39" s="81">
        <f t="shared" si="35"/>
        <v>-69.195999999999998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-40.219000000000001</v>
      </c>
      <c r="D40" s="82">
        <v>0</v>
      </c>
      <c r="E40" s="82">
        <v>0</v>
      </c>
      <c r="F40" s="82">
        <v>-54.780999999999999</v>
      </c>
      <c r="G40" s="82">
        <v>-95</v>
      </c>
      <c r="H40" s="76"/>
      <c r="I40" s="31">
        <v>38</v>
      </c>
      <c r="J40" s="82">
        <v>40.219000000000001</v>
      </c>
      <c r="K40" s="82">
        <v>0</v>
      </c>
      <c r="L40" s="82">
        <v>0</v>
      </c>
      <c r="M40" s="82">
        <v>0</v>
      </c>
      <c r="N40" s="82">
        <v>40.219000000000001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54.780999999999999</v>
      </c>
      <c r="AF40" s="82">
        <v>0</v>
      </c>
      <c r="AG40" s="82">
        <v>0</v>
      </c>
      <c r="AH40" s="82">
        <v>0</v>
      </c>
      <c r="AI40" s="82">
        <v>54.780999999999999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40.219000000000001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-40.219000000000001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54.780999999999999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-54.780999999999999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402.19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402.19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547.80999999999995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547.80999999999995</v>
      </c>
      <c r="DF40" s="81">
        <f t="shared" si="31"/>
        <v>95</v>
      </c>
      <c r="DG40" s="81">
        <f t="shared" si="32"/>
        <v>-40.219000000000001</v>
      </c>
      <c r="DH40" s="81">
        <f t="shared" si="33"/>
        <v>0</v>
      </c>
      <c r="DI40" s="81">
        <f t="shared" si="34"/>
        <v>0</v>
      </c>
      <c r="DJ40" s="81">
        <f t="shared" si="35"/>
        <v>-54.780999999999999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-29.635000000000002</v>
      </c>
      <c r="D41" s="82">
        <v>0</v>
      </c>
      <c r="E41" s="82">
        <v>0</v>
      </c>
      <c r="F41" s="82">
        <v>-40.365000000000002</v>
      </c>
      <c r="G41" s="82">
        <v>-70</v>
      </c>
      <c r="H41" s="76"/>
      <c r="I41" s="31">
        <v>39</v>
      </c>
      <c r="J41" s="82">
        <v>29.635000000000002</v>
      </c>
      <c r="K41" s="82">
        <v>0</v>
      </c>
      <c r="L41" s="82">
        <v>0</v>
      </c>
      <c r="M41" s="82">
        <v>0</v>
      </c>
      <c r="N41" s="82">
        <v>29.635000000000002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40.365000000000002</v>
      </c>
      <c r="AF41" s="82">
        <v>0</v>
      </c>
      <c r="AG41" s="82">
        <v>0</v>
      </c>
      <c r="AH41" s="82">
        <v>0</v>
      </c>
      <c r="AI41" s="82">
        <v>40.365000000000002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29.635000000000002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-29.635000000000002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40.365000000000002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-40.365000000000002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296.35000000000002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296.35000000000002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403.65000000000003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403.65000000000003</v>
      </c>
      <c r="DF41" s="81">
        <f t="shared" si="31"/>
        <v>70</v>
      </c>
      <c r="DG41" s="81">
        <f t="shared" si="32"/>
        <v>-29.635000000000002</v>
      </c>
      <c r="DH41" s="81">
        <f t="shared" si="33"/>
        <v>0</v>
      </c>
      <c r="DI41" s="81">
        <f t="shared" si="34"/>
        <v>0</v>
      </c>
      <c r="DJ41" s="81">
        <f t="shared" si="35"/>
        <v>-40.365000000000002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-19.050999999999998</v>
      </c>
      <c r="D42" s="82">
        <v>0</v>
      </c>
      <c r="E42" s="82">
        <v>0</v>
      </c>
      <c r="F42" s="82">
        <v>-25.949000000000002</v>
      </c>
      <c r="G42" s="82">
        <v>-45</v>
      </c>
      <c r="H42" s="76"/>
      <c r="I42" s="31">
        <v>40</v>
      </c>
      <c r="J42" s="82">
        <v>19.050999999999998</v>
      </c>
      <c r="K42" s="82">
        <v>0</v>
      </c>
      <c r="L42" s="82">
        <v>0</v>
      </c>
      <c r="M42" s="82">
        <v>0</v>
      </c>
      <c r="N42" s="82">
        <v>19.050999999999998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25.949000000000002</v>
      </c>
      <c r="AF42" s="82">
        <v>0</v>
      </c>
      <c r="AG42" s="82">
        <v>0</v>
      </c>
      <c r="AH42" s="82">
        <v>0</v>
      </c>
      <c r="AI42" s="82">
        <v>25.949000000000002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19.050999999999998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-19.050999999999998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25.949000000000002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-25.949000000000002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190.51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190.51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259.49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259.49</v>
      </c>
      <c r="DF42" s="81">
        <f t="shared" si="31"/>
        <v>45</v>
      </c>
      <c r="DG42" s="81">
        <f t="shared" si="32"/>
        <v>-19.050999999999998</v>
      </c>
      <c r="DH42" s="81">
        <f t="shared" si="33"/>
        <v>0</v>
      </c>
      <c r="DI42" s="81">
        <f t="shared" si="34"/>
        <v>0</v>
      </c>
      <c r="DJ42" s="81">
        <f t="shared" si="35"/>
        <v>-25.949000000000002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-2.964</v>
      </c>
      <c r="D43" s="82">
        <v>0</v>
      </c>
      <c r="E43" s="82">
        <v>0</v>
      </c>
      <c r="F43" s="82">
        <v>-4.0359999999999996</v>
      </c>
      <c r="G43" s="82">
        <v>-7</v>
      </c>
      <c r="H43" s="76"/>
      <c r="I43" s="31">
        <v>41</v>
      </c>
      <c r="J43" s="82">
        <v>2.964</v>
      </c>
      <c r="K43" s="82">
        <v>0</v>
      </c>
      <c r="L43" s="82">
        <v>0</v>
      </c>
      <c r="M43" s="82">
        <v>0</v>
      </c>
      <c r="N43" s="82">
        <v>2.964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4.0359999999999996</v>
      </c>
      <c r="AF43" s="82">
        <v>0</v>
      </c>
      <c r="AG43" s="82">
        <v>0</v>
      </c>
      <c r="AH43" s="82">
        <v>0</v>
      </c>
      <c r="AI43" s="82">
        <v>4.0359999999999996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2.964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-2.964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4.0359999999999996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-4.0359999999999996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29.64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29.64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40.36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40.36</v>
      </c>
      <c r="DF43" s="81">
        <f t="shared" si="31"/>
        <v>7</v>
      </c>
      <c r="DG43" s="81">
        <f t="shared" si="32"/>
        <v>-2.964</v>
      </c>
      <c r="DH43" s="81">
        <f t="shared" si="33"/>
        <v>0</v>
      </c>
      <c r="DI43" s="81">
        <f t="shared" si="34"/>
        <v>0</v>
      </c>
      <c r="DJ43" s="81">
        <f t="shared" si="35"/>
        <v>-4.0359999999999996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-1.27</v>
      </c>
      <c r="D74" s="82">
        <v>0</v>
      </c>
      <c r="E74" s="82">
        <v>0</v>
      </c>
      <c r="F74" s="82">
        <v>-1.73</v>
      </c>
      <c r="G74" s="82">
        <v>-3</v>
      </c>
      <c r="H74" s="76"/>
      <c r="I74" s="31">
        <v>72</v>
      </c>
      <c r="J74" s="82">
        <v>1.27</v>
      </c>
      <c r="K74" s="82">
        <v>0</v>
      </c>
      <c r="L74" s="82">
        <v>0</v>
      </c>
      <c r="M74" s="82">
        <v>0</v>
      </c>
      <c r="N74" s="82">
        <v>1.27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1.73</v>
      </c>
      <c r="AF74" s="82">
        <v>0</v>
      </c>
      <c r="AG74" s="82">
        <v>0</v>
      </c>
      <c r="AH74" s="82">
        <v>0</v>
      </c>
      <c r="AI74" s="82">
        <v>1.73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1.27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-1.27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1.73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-1.73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12.7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12.7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17.3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17.3</v>
      </c>
      <c r="DF74" s="81">
        <f t="shared" si="59"/>
        <v>3</v>
      </c>
      <c r="DG74" s="81">
        <f t="shared" si="60"/>
        <v>-1.27</v>
      </c>
      <c r="DH74" s="81">
        <f t="shared" si="61"/>
        <v>0</v>
      </c>
      <c r="DI74" s="81">
        <f t="shared" si="62"/>
        <v>0</v>
      </c>
      <c r="DJ74" s="81">
        <f t="shared" si="63"/>
        <v>-1.73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-14</v>
      </c>
      <c r="D75" s="82">
        <v>0</v>
      </c>
      <c r="E75" s="82">
        <v>0</v>
      </c>
      <c r="F75" s="82">
        <v>-43</v>
      </c>
      <c r="G75" s="82">
        <v>-57</v>
      </c>
      <c r="H75" s="76"/>
      <c r="I75" s="31">
        <v>73</v>
      </c>
      <c r="J75" s="82">
        <v>14</v>
      </c>
      <c r="K75" s="82">
        <v>0</v>
      </c>
      <c r="L75" s="82">
        <v>0</v>
      </c>
      <c r="M75" s="82">
        <v>0</v>
      </c>
      <c r="N75" s="82">
        <v>14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43</v>
      </c>
      <c r="AF75" s="82">
        <v>0</v>
      </c>
      <c r="AG75" s="82">
        <v>0</v>
      </c>
      <c r="AH75" s="82">
        <v>0</v>
      </c>
      <c r="AI75" s="82">
        <v>43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14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-14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43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-43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140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140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430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430</v>
      </c>
      <c r="DF75" s="81">
        <f t="shared" si="59"/>
        <v>57</v>
      </c>
      <c r="DG75" s="81">
        <f t="shared" si="60"/>
        <v>-14</v>
      </c>
      <c r="DH75" s="81">
        <f t="shared" si="61"/>
        <v>0</v>
      </c>
      <c r="DI75" s="81">
        <f t="shared" si="62"/>
        <v>0</v>
      </c>
      <c r="DJ75" s="81">
        <f t="shared" si="63"/>
        <v>-43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-45.3</v>
      </c>
      <c r="D76" s="82">
        <v>0</v>
      </c>
      <c r="E76" s="82">
        <v>0</v>
      </c>
      <c r="F76" s="82">
        <v>-61.7</v>
      </c>
      <c r="G76" s="82">
        <v>-107</v>
      </c>
      <c r="H76" s="76"/>
      <c r="I76" s="31">
        <v>74</v>
      </c>
      <c r="J76" s="82">
        <v>45.3</v>
      </c>
      <c r="K76" s="82">
        <v>0</v>
      </c>
      <c r="L76" s="82">
        <v>0</v>
      </c>
      <c r="M76" s="82">
        <v>0</v>
      </c>
      <c r="N76" s="82">
        <v>45.3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61.7</v>
      </c>
      <c r="AF76" s="82">
        <v>0</v>
      </c>
      <c r="AG76" s="82">
        <v>0</v>
      </c>
      <c r="AH76" s="82">
        <v>0</v>
      </c>
      <c r="AI76" s="82">
        <v>61.7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45.3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-45.3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61.7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-61.7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453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453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617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617</v>
      </c>
      <c r="DF76" s="81">
        <f t="shared" si="59"/>
        <v>107</v>
      </c>
      <c r="DG76" s="81">
        <f t="shared" si="60"/>
        <v>-45.3</v>
      </c>
      <c r="DH76" s="81">
        <f t="shared" si="61"/>
        <v>0</v>
      </c>
      <c r="DI76" s="81">
        <f t="shared" si="62"/>
        <v>0</v>
      </c>
      <c r="DJ76" s="81">
        <f t="shared" si="63"/>
        <v>-61.7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-55</v>
      </c>
      <c r="D77" s="82">
        <v>0</v>
      </c>
      <c r="E77" s="82">
        <v>0</v>
      </c>
      <c r="F77" s="82">
        <v>-84</v>
      </c>
      <c r="G77" s="82">
        <v>-139</v>
      </c>
      <c r="H77" s="76"/>
      <c r="I77" s="31">
        <v>75</v>
      </c>
      <c r="J77" s="82">
        <v>55</v>
      </c>
      <c r="K77" s="82">
        <v>0</v>
      </c>
      <c r="L77" s="82">
        <v>0</v>
      </c>
      <c r="M77" s="82">
        <v>0</v>
      </c>
      <c r="N77" s="82">
        <v>55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84</v>
      </c>
      <c r="AF77" s="82">
        <v>0</v>
      </c>
      <c r="AG77" s="82">
        <v>0</v>
      </c>
      <c r="AH77" s="82">
        <v>0</v>
      </c>
      <c r="AI77" s="82">
        <v>84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55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-55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84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-84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550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550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840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840</v>
      </c>
      <c r="DF77" s="81">
        <f t="shared" si="59"/>
        <v>139</v>
      </c>
      <c r="DG77" s="81">
        <f t="shared" si="60"/>
        <v>-55</v>
      </c>
      <c r="DH77" s="81">
        <f t="shared" si="61"/>
        <v>0</v>
      </c>
      <c r="DI77" s="81">
        <f t="shared" si="62"/>
        <v>0</v>
      </c>
      <c r="DJ77" s="81">
        <f t="shared" si="63"/>
        <v>-84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-50</v>
      </c>
      <c r="D78" s="82">
        <v>0</v>
      </c>
      <c r="E78" s="82">
        <v>0</v>
      </c>
      <c r="F78" s="82">
        <v>-105</v>
      </c>
      <c r="G78" s="82">
        <v>-155</v>
      </c>
      <c r="H78" s="76"/>
      <c r="I78" s="31">
        <v>76</v>
      </c>
      <c r="J78" s="82">
        <v>50</v>
      </c>
      <c r="K78" s="82">
        <v>0</v>
      </c>
      <c r="L78" s="82">
        <v>0</v>
      </c>
      <c r="M78" s="82">
        <v>0</v>
      </c>
      <c r="N78" s="82">
        <v>50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105</v>
      </c>
      <c r="AF78" s="82">
        <v>0</v>
      </c>
      <c r="AG78" s="82">
        <v>0</v>
      </c>
      <c r="AH78" s="82">
        <v>0</v>
      </c>
      <c r="AI78" s="82">
        <v>105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50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-50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105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-105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500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500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1050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1050</v>
      </c>
      <c r="DF78" s="81">
        <f t="shared" si="59"/>
        <v>155</v>
      </c>
      <c r="DG78" s="81">
        <f t="shared" si="60"/>
        <v>-50</v>
      </c>
      <c r="DH78" s="81">
        <f t="shared" si="61"/>
        <v>0</v>
      </c>
      <c r="DI78" s="81">
        <f t="shared" si="62"/>
        <v>0</v>
      </c>
      <c r="DJ78" s="81">
        <f t="shared" si="63"/>
        <v>-105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-15</v>
      </c>
      <c r="D79" s="82">
        <v>0</v>
      </c>
      <c r="E79" s="82">
        <v>0</v>
      </c>
      <c r="F79" s="82">
        <v>-228</v>
      </c>
      <c r="G79" s="82">
        <v>-243</v>
      </c>
      <c r="H79" s="76"/>
      <c r="I79" s="31">
        <v>77</v>
      </c>
      <c r="J79" s="82">
        <v>15</v>
      </c>
      <c r="K79" s="82">
        <v>0</v>
      </c>
      <c r="L79" s="82">
        <v>0</v>
      </c>
      <c r="M79" s="82">
        <v>0</v>
      </c>
      <c r="N79" s="82">
        <v>15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228</v>
      </c>
      <c r="AF79" s="82">
        <v>0</v>
      </c>
      <c r="AG79" s="82">
        <v>0</v>
      </c>
      <c r="AH79" s="82">
        <v>0</v>
      </c>
      <c r="AI79" s="82">
        <v>228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228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-228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2280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2280</v>
      </c>
      <c r="DF79" s="81">
        <f t="shared" si="59"/>
        <v>243</v>
      </c>
      <c r="DG79" s="81">
        <f t="shared" si="60"/>
        <v>-15</v>
      </c>
      <c r="DH79" s="81">
        <f t="shared" si="61"/>
        <v>0</v>
      </c>
      <c r="DI79" s="81">
        <f t="shared" si="62"/>
        <v>0</v>
      </c>
      <c r="DJ79" s="81">
        <f t="shared" si="63"/>
        <v>-228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-5</v>
      </c>
      <c r="D80" s="82">
        <v>0</v>
      </c>
      <c r="E80" s="82">
        <v>0</v>
      </c>
      <c r="F80" s="82">
        <v>-218.767</v>
      </c>
      <c r="G80" s="82">
        <v>-223.767</v>
      </c>
      <c r="H80" s="76"/>
      <c r="I80" s="31">
        <v>78</v>
      </c>
      <c r="J80" s="82">
        <v>5</v>
      </c>
      <c r="K80" s="82">
        <v>0</v>
      </c>
      <c r="L80" s="82">
        <v>0</v>
      </c>
      <c r="M80" s="82">
        <v>0</v>
      </c>
      <c r="N80" s="82">
        <v>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218.767</v>
      </c>
      <c r="AF80" s="82">
        <v>0</v>
      </c>
      <c r="AG80" s="82">
        <v>0</v>
      </c>
      <c r="AH80" s="82">
        <v>0</v>
      </c>
      <c r="AI80" s="82">
        <v>218.767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218.767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-218.767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2187.67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2187.67</v>
      </c>
      <c r="DF80" s="81">
        <f t="shared" si="59"/>
        <v>223.767</v>
      </c>
      <c r="DG80" s="81">
        <f t="shared" si="60"/>
        <v>-5</v>
      </c>
      <c r="DH80" s="81">
        <f t="shared" si="61"/>
        <v>0</v>
      </c>
      <c r="DI80" s="81">
        <f t="shared" si="62"/>
        <v>0</v>
      </c>
      <c r="DJ80" s="81">
        <f t="shared" si="63"/>
        <v>-218.767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-10</v>
      </c>
      <c r="D81" s="82">
        <v>0</v>
      </c>
      <c r="E81" s="82">
        <v>0</v>
      </c>
      <c r="F81" s="82">
        <v>-220.53399999999999</v>
      </c>
      <c r="G81" s="82">
        <v>-230.53399999999999</v>
      </c>
      <c r="H81" s="76"/>
      <c r="I81" s="31">
        <v>79</v>
      </c>
      <c r="J81" s="82">
        <v>10</v>
      </c>
      <c r="K81" s="82">
        <v>0</v>
      </c>
      <c r="L81" s="82">
        <v>0</v>
      </c>
      <c r="M81" s="82">
        <v>0</v>
      </c>
      <c r="N81" s="82">
        <v>10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220.53399999999999</v>
      </c>
      <c r="AF81" s="82">
        <v>0</v>
      </c>
      <c r="AG81" s="82">
        <v>0</v>
      </c>
      <c r="AH81" s="82">
        <v>0</v>
      </c>
      <c r="AI81" s="82">
        <v>220.53399999999999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220.53399999999999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-220.53399999999999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2205.34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2205.34</v>
      </c>
      <c r="DF81" s="81">
        <f t="shared" si="59"/>
        <v>230.53399999999999</v>
      </c>
      <c r="DG81" s="81">
        <f t="shared" si="60"/>
        <v>-10</v>
      </c>
      <c r="DH81" s="81">
        <f t="shared" si="61"/>
        <v>0</v>
      </c>
      <c r="DI81" s="81">
        <f t="shared" si="62"/>
        <v>0</v>
      </c>
      <c r="DJ81" s="81">
        <f t="shared" si="63"/>
        <v>-220.53399999999999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-30</v>
      </c>
      <c r="D82" s="82">
        <v>0</v>
      </c>
      <c r="E82" s="82">
        <v>0</v>
      </c>
      <c r="F82" s="82">
        <v>-232</v>
      </c>
      <c r="G82" s="82">
        <v>-262</v>
      </c>
      <c r="H82" s="76"/>
      <c r="I82" s="31">
        <v>80</v>
      </c>
      <c r="J82" s="82">
        <v>30</v>
      </c>
      <c r="K82" s="82">
        <v>0</v>
      </c>
      <c r="L82" s="82">
        <v>0</v>
      </c>
      <c r="M82" s="82">
        <v>0</v>
      </c>
      <c r="N82" s="82">
        <v>30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232</v>
      </c>
      <c r="AF82" s="82">
        <v>0</v>
      </c>
      <c r="AG82" s="82">
        <v>0</v>
      </c>
      <c r="AH82" s="82">
        <v>0</v>
      </c>
      <c r="AI82" s="82">
        <v>232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232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-232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2320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2320</v>
      </c>
      <c r="DF82" s="81">
        <f t="shared" si="59"/>
        <v>262</v>
      </c>
      <c r="DG82" s="81">
        <f t="shared" si="60"/>
        <v>-30</v>
      </c>
      <c r="DH82" s="81">
        <f t="shared" si="61"/>
        <v>0</v>
      </c>
      <c r="DI82" s="81">
        <f t="shared" si="62"/>
        <v>0</v>
      </c>
      <c r="DJ82" s="81">
        <f t="shared" si="63"/>
        <v>-232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-91.87</v>
      </c>
      <c r="D83" s="82">
        <v>0</v>
      </c>
      <c r="E83" s="82">
        <v>0</v>
      </c>
      <c r="F83" s="82">
        <v>-125.13</v>
      </c>
      <c r="G83" s="82">
        <v>-217</v>
      </c>
      <c r="H83" s="76"/>
      <c r="I83" s="31">
        <v>81</v>
      </c>
      <c r="J83" s="82">
        <v>91.87</v>
      </c>
      <c r="K83" s="82">
        <v>0</v>
      </c>
      <c r="L83" s="82">
        <v>0</v>
      </c>
      <c r="M83" s="82">
        <v>0</v>
      </c>
      <c r="N83" s="82">
        <v>91.87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125.13</v>
      </c>
      <c r="AF83" s="82">
        <v>0</v>
      </c>
      <c r="AG83" s="82">
        <v>0</v>
      </c>
      <c r="AH83" s="82">
        <v>0</v>
      </c>
      <c r="AI83" s="82">
        <v>125.13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91.87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-91.87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125.13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-125.13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918.7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918.7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1251.3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1251.3</v>
      </c>
      <c r="DF83" s="81">
        <f t="shared" si="59"/>
        <v>217</v>
      </c>
      <c r="DG83" s="81">
        <f t="shared" si="60"/>
        <v>-91.87</v>
      </c>
      <c r="DH83" s="81">
        <f t="shared" si="61"/>
        <v>0</v>
      </c>
      <c r="DI83" s="81">
        <f t="shared" si="62"/>
        <v>0</v>
      </c>
      <c r="DJ83" s="81">
        <f t="shared" si="63"/>
        <v>-125.13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-81.286000000000001</v>
      </c>
      <c r="D84" s="82">
        <v>0</v>
      </c>
      <c r="E84" s="82">
        <v>0</v>
      </c>
      <c r="F84" s="82">
        <v>-110.714</v>
      </c>
      <c r="G84" s="82">
        <v>-192</v>
      </c>
      <c r="H84" s="76"/>
      <c r="I84" s="31">
        <v>82</v>
      </c>
      <c r="J84" s="82">
        <v>81.286000000000001</v>
      </c>
      <c r="K84" s="82">
        <v>0</v>
      </c>
      <c r="L84" s="82">
        <v>0</v>
      </c>
      <c r="M84" s="82">
        <v>0</v>
      </c>
      <c r="N84" s="82">
        <v>81.286000000000001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110.714</v>
      </c>
      <c r="AF84" s="82">
        <v>0</v>
      </c>
      <c r="AG84" s="82">
        <v>0</v>
      </c>
      <c r="AH84" s="82">
        <v>0</v>
      </c>
      <c r="AI84" s="82">
        <v>110.714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81.286000000000001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-81.286000000000001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110.714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-110.714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812.86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812.86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1107.1399999999999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1107.1399999999999</v>
      </c>
      <c r="DF84" s="81">
        <f t="shared" si="59"/>
        <v>192</v>
      </c>
      <c r="DG84" s="81">
        <f t="shared" si="60"/>
        <v>-81.286000000000001</v>
      </c>
      <c r="DH84" s="81">
        <f t="shared" si="61"/>
        <v>0</v>
      </c>
      <c r="DI84" s="81">
        <f t="shared" si="62"/>
        <v>0</v>
      </c>
      <c r="DJ84" s="81">
        <f t="shared" si="63"/>
        <v>-110.714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-72.394999999999996</v>
      </c>
      <c r="D85" s="82">
        <v>0</v>
      </c>
      <c r="E85" s="82">
        <v>0</v>
      </c>
      <c r="F85" s="82">
        <v>-98.605000000000004</v>
      </c>
      <c r="G85" s="82">
        <v>-171</v>
      </c>
      <c r="H85" s="76"/>
      <c r="I85" s="31">
        <v>83</v>
      </c>
      <c r="J85" s="82">
        <v>72.394999999999996</v>
      </c>
      <c r="K85" s="82">
        <v>0</v>
      </c>
      <c r="L85" s="82">
        <v>0</v>
      </c>
      <c r="M85" s="82">
        <v>0</v>
      </c>
      <c r="N85" s="82">
        <v>72.394999999999996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98.605000000000004</v>
      </c>
      <c r="AF85" s="82">
        <v>0</v>
      </c>
      <c r="AG85" s="82">
        <v>0</v>
      </c>
      <c r="AH85" s="82">
        <v>0</v>
      </c>
      <c r="AI85" s="82">
        <v>98.605000000000004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72.394999999999996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-72.394999999999996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98.605000000000004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-98.605000000000004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723.94999999999993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723.94999999999993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986.05000000000007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986.05000000000007</v>
      </c>
      <c r="DF85" s="81">
        <f t="shared" si="59"/>
        <v>171</v>
      </c>
      <c r="DG85" s="81">
        <f t="shared" si="60"/>
        <v>-72.394999999999996</v>
      </c>
      <c r="DH85" s="81">
        <f t="shared" si="61"/>
        <v>0</v>
      </c>
      <c r="DI85" s="81">
        <f t="shared" si="62"/>
        <v>0</v>
      </c>
      <c r="DJ85" s="81">
        <f t="shared" si="63"/>
        <v>-98.605000000000004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-66.468000000000004</v>
      </c>
      <c r="D86" s="82">
        <v>0</v>
      </c>
      <c r="E86" s="82">
        <v>0</v>
      </c>
      <c r="F86" s="82">
        <v>-90.531999999999996</v>
      </c>
      <c r="G86" s="82">
        <v>-157</v>
      </c>
      <c r="H86" s="76"/>
      <c r="I86" s="31">
        <v>84</v>
      </c>
      <c r="J86" s="82">
        <v>66.468000000000004</v>
      </c>
      <c r="K86" s="82">
        <v>0</v>
      </c>
      <c r="L86" s="82">
        <v>0</v>
      </c>
      <c r="M86" s="82">
        <v>0</v>
      </c>
      <c r="N86" s="82">
        <v>66.468000000000004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90.531999999999996</v>
      </c>
      <c r="AF86" s="82">
        <v>0</v>
      </c>
      <c r="AG86" s="82">
        <v>0</v>
      </c>
      <c r="AH86" s="82">
        <v>0</v>
      </c>
      <c r="AI86" s="82">
        <v>90.531999999999996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66.468000000000004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-66.468000000000004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90.531999999999996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-90.531999999999996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664.68000000000006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664.68000000000006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905.31999999999994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905.31999999999994</v>
      </c>
      <c r="DF86" s="81">
        <f t="shared" si="59"/>
        <v>157</v>
      </c>
      <c r="DG86" s="81">
        <f t="shared" si="60"/>
        <v>-66.468000000000004</v>
      </c>
      <c r="DH86" s="81">
        <f t="shared" si="61"/>
        <v>0</v>
      </c>
      <c r="DI86" s="81">
        <f t="shared" si="62"/>
        <v>0</v>
      </c>
      <c r="DJ86" s="81">
        <f t="shared" si="63"/>
        <v>-90.531999999999996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-53.344000000000001</v>
      </c>
      <c r="D87" s="82">
        <v>0</v>
      </c>
      <c r="E87" s="82">
        <v>0</v>
      </c>
      <c r="F87" s="82">
        <v>-72.656000000000006</v>
      </c>
      <c r="G87" s="82">
        <v>-126</v>
      </c>
      <c r="H87" s="76"/>
      <c r="I87" s="31">
        <v>85</v>
      </c>
      <c r="J87" s="82">
        <v>53.344000000000001</v>
      </c>
      <c r="K87" s="82">
        <v>0</v>
      </c>
      <c r="L87" s="82">
        <v>0</v>
      </c>
      <c r="M87" s="82">
        <v>0</v>
      </c>
      <c r="N87" s="82">
        <v>53.344000000000001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72.656000000000006</v>
      </c>
      <c r="AF87" s="82">
        <v>0</v>
      </c>
      <c r="AG87" s="82">
        <v>0</v>
      </c>
      <c r="AH87" s="82">
        <v>0</v>
      </c>
      <c r="AI87" s="82">
        <v>72.656000000000006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53.344000000000001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-53.344000000000001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72.656000000000006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-72.656000000000006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533.44000000000005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533.44000000000005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726.56000000000006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726.56000000000006</v>
      </c>
      <c r="DF87" s="81">
        <f t="shared" si="59"/>
        <v>126</v>
      </c>
      <c r="DG87" s="81">
        <f t="shared" si="60"/>
        <v>-53.344000000000001</v>
      </c>
      <c r="DH87" s="81">
        <f t="shared" si="61"/>
        <v>0</v>
      </c>
      <c r="DI87" s="81">
        <f t="shared" si="62"/>
        <v>0</v>
      </c>
      <c r="DJ87" s="81">
        <f t="shared" si="63"/>
        <v>-72.656000000000006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-41.49</v>
      </c>
      <c r="D88" s="82">
        <v>0</v>
      </c>
      <c r="E88" s="82">
        <v>0</v>
      </c>
      <c r="F88" s="82">
        <v>-56.51</v>
      </c>
      <c r="G88" s="82">
        <v>-98</v>
      </c>
      <c r="H88" s="76"/>
      <c r="I88" s="31">
        <v>86</v>
      </c>
      <c r="J88" s="82">
        <v>41.49</v>
      </c>
      <c r="K88" s="82">
        <v>0</v>
      </c>
      <c r="L88" s="82">
        <v>0</v>
      </c>
      <c r="M88" s="82">
        <v>0</v>
      </c>
      <c r="N88" s="82">
        <v>41.49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56.51</v>
      </c>
      <c r="AF88" s="82">
        <v>0</v>
      </c>
      <c r="AG88" s="82">
        <v>0</v>
      </c>
      <c r="AH88" s="82">
        <v>0</v>
      </c>
      <c r="AI88" s="82">
        <v>56.51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41.49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-41.49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56.51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-56.51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414.90000000000003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414.90000000000003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565.1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565.1</v>
      </c>
      <c r="DF88" s="81">
        <f t="shared" si="59"/>
        <v>98</v>
      </c>
      <c r="DG88" s="81">
        <f t="shared" si="60"/>
        <v>-41.49</v>
      </c>
      <c r="DH88" s="81">
        <f t="shared" si="61"/>
        <v>0</v>
      </c>
      <c r="DI88" s="81">
        <f t="shared" si="62"/>
        <v>0</v>
      </c>
      <c r="DJ88" s="81">
        <f t="shared" si="63"/>
        <v>-56.51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-31.329000000000001</v>
      </c>
      <c r="D89" s="82">
        <v>0</v>
      </c>
      <c r="E89" s="82">
        <v>0</v>
      </c>
      <c r="F89" s="82">
        <v>-42.670999999999999</v>
      </c>
      <c r="G89" s="82">
        <v>-74</v>
      </c>
      <c r="H89" s="76"/>
      <c r="I89" s="31">
        <v>87</v>
      </c>
      <c r="J89" s="82">
        <v>31.329000000000001</v>
      </c>
      <c r="K89" s="82">
        <v>0</v>
      </c>
      <c r="L89" s="82">
        <v>0</v>
      </c>
      <c r="M89" s="82">
        <v>0</v>
      </c>
      <c r="N89" s="82">
        <v>31.329000000000001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42.670999999999999</v>
      </c>
      <c r="AF89" s="82">
        <v>0</v>
      </c>
      <c r="AG89" s="82">
        <v>0</v>
      </c>
      <c r="AH89" s="82">
        <v>0</v>
      </c>
      <c r="AI89" s="82">
        <v>42.670999999999999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31.329000000000001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-31.329000000000001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42.670999999999999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-42.670999999999999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313.29000000000002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313.29000000000002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426.71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426.71</v>
      </c>
      <c r="DF89" s="81">
        <f t="shared" si="59"/>
        <v>74</v>
      </c>
      <c r="DG89" s="81">
        <f t="shared" si="60"/>
        <v>-31.329000000000001</v>
      </c>
      <c r="DH89" s="81">
        <f t="shared" si="61"/>
        <v>0</v>
      </c>
      <c r="DI89" s="81">
        <f t="shared" si="62"/>
        <v>0</v>
      </c>
      <c r="DJ89" s="81">
        <f t="shared" si="63"/>
        <v>-42.670999999999999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-22.015000000000001</v>
      </c>
      <c r="D90" s="82">
        <v>0</v>
      </c>
      <c r="E90" s="82">
        <v>0</v>
      </c>
      <c r="F90" s="82">
        <v>-29.984999999999999</v>
      </c>
      <c r="G90" s="82">
        <v>-52</v>
      </c>
      <c r="H90" s="76"/>
      <c r="I90" s="31">
        <v>88</v>
      </c>
      <c r="J90" s="82">
        <v>22.015000000000001</v>
      </c>
      <c r="K90" s="82">
        <v>0</v>
      </c>
      <c r="L90" s="82">
        <v>0</v>
      </c>
      <c r="M90" s="82">
        <v>0</v>
      </c>
      <c r="N90" s="82">
        <v>22.015000000000001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29.984999999999999</v>
      </c>
      <c r="AF90" s="82">
        <v>0</v>
      </c>
      <c r="AG90" s="82">
        <v>0</v>
      </c>
      <c r="AH90" s="82">
        <v>0</v>
      </c>
      <c r="AI90" s="82">
        <v>29.984999999999999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22.015000000000001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-22.015000000000001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29.984999999999999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-29.984999999999999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220.15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220.15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299.85000000000002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299.85000000000002</v>
      </c>
      <c r="DF90" s="81">
        <f t="shared" si="59"/>
        <v>52</v>
      </c>
      <c r="DG90" s="81">
        <f t="shared" si="60"/>
        <v>-22.015000000000001</v>
      </c>
      <c r="DH90" s="81">
        <f t="shared" si="61"/>
        <v>0</v>
      </c>
      <c r="DI90" s="81">
        <f t="shared" si="62"/>
        <v>0</v>
      </c>
      <c r="DJ90" s="81">
        <f t="shared" si="63"/>
        <v>-29.984999999999999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-19.050999999999998</v>
      </c>
      <c r="D91" s="82">
        <v>0</v>
      </c>
      <c r="E91" s="82">
        <v>0</v>
      </c>
      <c r="F91" s="82">
        <v>-25.949000000000002</v>
      </c>
      <c r="G91" s="82">
        <v>-45</v>
      </c>
      <c r="H91" s="76"/>
      <c r="I91" s="31">
        <v>89</v>
      </c>
      <c r="J91" s="82">
        <v>19.050999999999998</v>
      </c>
      <c r="K91" s="82">
        <v>0</v>
      </c>
      <c r="L91" s="82">
        <v>0</v>
      </c>
      <c r="M91" s="82">
        <v>0</v>
      </c>
      <c r="N91" s="82">
        <v>19.050999999999998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25.949000000000002</v>
      </c>
      <c r="AF91" s="82">
        <v>0</v>
      </c>
      <c r="AG91" s="82">
        <v>0</v>
      </c>
      <c r="AH91" s="82">
        <v>0</v>
      </c>
      <c r="AI91" s="82">
        <v>25.949000000000002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19.050999999999998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-19.050999999999998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25.949000000000002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-25.949000000000002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190.51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190.51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259.49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259.49</v>
      </c>
      <c r="DF91" s="81">
        <f t="shared" si="59"/>
        <v>45</v>
      </c>
      <c r="DG91" s="81">
        <f t="shared" si="60"/>
        <v>-19.050999999999998</v>
      </c>
      <c r="DH91" s="81">
        <f t="shared" si="61"/>
        <v>0</v>
      </c>
      <c r="DI91" s="81">
        <f t="shared" si="62"/>
        <v>0</v>
      </c>
      <c r="DJ91" s="81">
        <f t="shared" si="63"/>
        <v>-25.949000000000002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-4.657</v>
      </c>
      <c r="D92" s="82">
        <v>0</v>
      </c>
      <c r="E92" s="82">
        <v>0</v>
      </c>
      <c r="F92" s="82">
        <v>-6.343</v>
      </c>
      <c r="G92" s="82">
        <v>-11</v>
      </c>
      <c r="H92" s="76"/>
      <c r="I92" s="31">
        <v>90</v>
      </c>
      <c r="J92" s="82">
        <v>4.657</v>
      </c>
      <c r="K92" s="82">
        <v>0</v>
      </c>
      <c r="L92" s="82">
        <v>0</v>
      </c>
      <c r="M92" s="82">
        <v>0</v>
      </c>
      <c r="N92" s="82">
        <v>4.657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6.343</v>
      </c>
      <c r="AF92" s="82">
        <v>0</v>
      </c>
      <c r="AG92" s="82">
        <v>0</v>
      </c>
      <c r="AH92" s="82">
        <v>0</v>
      </c>
      <c r="AI92" s="82">
        <v>6.343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4.657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-4.657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6.343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-6.343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46.57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46.57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63.43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63.43</v>
      </c>
      <c r="DF92" s="81">
        <f t="shared" si="59"/>
        <v>11</v>
      </c>
      <c r="DG92" s="81">
        <f t="shared" si="60"/>
        <v>-4.657</v>
      </c>
      <c r="DH92" s="81">
        <f t="shared" si="61"/>
        <v>0</v>
      </c>
      <c r="DI92" s="81">
        <f t="shared" si="62"/>
        <v>0</v>
      </c>
      <c r="DJ92" s="81">
        <f t="shared" si="63"/>
        <v>-6.343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0.34060200000000002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-0.34060200000000002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0.68797324999999998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-0.68797324999999998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0.34060200000000007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0.34060200000000007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0.68797324999999987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0.68797324999999987</v>
      </c>
      <c r="DE99" s="86"/>
      <c r="DF99" s="81">
        <f t="shared" si="59"/>
        <v>1.0285752500000001</v>
      </c>
      <c r="DG99" s="81">
        <f t="shared" si="60"/>
        <v>-0.34060200000000002</v>
      </c>
      <c r="DH99" s="81">
        <f t="shared" si="61"/>
        <v>0</v>
      </c>
      <c r="DI99" s="81">
        <f t="shared" si="62"/>
        <v>0</v>
      </c>
      <c r="DJ99" s="81">
        <f t="shared" si="63"/>
        <v>-0.68797324999999998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5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7" t="s">
        <v>325</v>
      </c>
      <c r="J1" s="238"/>
      <c r="K1" s="238"/>
      <c r="L1" s="238"/>
      <c r="M1" s="239"/>
      <c r="N1" s="238" t="s">
        <v>477</v>
      </c>
      <c r="O1" s="238"/>
      <c r="P1" s="238"/>
      <c r="Q1" s="238"/>
      <c r="R1" s="239"/>
      <c r="W1" s="46"/>
      <c r="X1" s="46">
        <v>1</v>
      </c>
    </row>
    <row r="2" spans="1:24" ht="15.75" thickBot="1">
      <c r="A2" s="236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374.11</v>
      </c>
      <c r="H3" s="174">
        <f t="shared" ref="H3:H66" ca="1" si="2">INDIRECT("ISGS_Delhi_pp!" &amp; $V$3 &amp; X3)</f>
        <v>360.45498500000002</v>
      </c>
      <c r="I3" s="178">
        <f ca="1">INDIRECT("BRPL_EOD!" &amp; $V$3 &amp; X3)</f>
        <v>269.77999999999997</v>
      </c>
      <c r="J3" s="176">
        <f ca="1">INDIRECT("BYPL_EOD!" &amp; $V$3 &amp; X3)</f>
        <v>85.75</v>
      </c>
      <c r="K3" s="176">
        <f ca="1">INDIRECT("TPDDL_EOD!" &amp; $V$3 &amp; X3)</f>
        <v>4.92</v>
      </c>
      <c r="L3" s="176">
        <f ca="1">INDIRECT("NDMC_EOD!" &amp; $V$3 &amp; X3)</f>
        <v>0</v>
      </c>
      <c r="M3" s="177">
        <f ca="1">SUM(I3:L3)</f>
        <v>360.45</v>
      </c>
      <c r="N3" s="175">
        <f ca="1">INDIRECT("BRPL_ISGS_exbus!" &amp; $V$3 &amp; X3)</f>
        <v>269.78373103981136</v>
      </c>
      <c r="O3" s="176">
        <f ca="1">INDIRECT("BYPL_ISGS_exbus!" &amp; $V$3 &amp; X3)</f>
        <v>85.751185916909421</v>
      </c>
      <c r="P3" s="176">
        <f ca="1">INDIRECT("TPDDL_ISGS_exbus!" &amp; $V$3 &amp; X3)</f>
        <v>4.920068043279235</v>
      </c>
      <c r="Q3" s="176">
        <f ca="1">INDIRECT("NDMC_ISGS_exbus!" &amp; $V$3 &amp; X3)</f>
        <v>0</v>
      </c>
      <c r="R3" s="177">
        <f ca="1">SUM(N3:Q3)</f>
        <v>360.45498500000002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374.11</v>
      </c>
      <c r="H4" s="182">
        <f t="shared" ca="1" si="2"/>
        <v>360.45498500000002</v>
      </c>
      <c r="I4" s="183">
        <f t="shared" ref="I4:I67" ca="1" si="5">INDIRECT("BRPL_EOD!" &amp; $V$3 &amp; X4)</f>
        <v>269.77999999999997</v>
      </c>
      <c r="J4" s="180">
        <f t="shared" ref="J4:J67" ca="1" si="6">INDIRECT("BYPL_EOD!" &amp; $V$3 &amp; X4)</f>
        <v>85.75</v>
      </c>
      <c r="K4" s="180">
        <f t="shared" ref="K4:K67" ca="1" si="7">INDIRECT("TPDDL_EOD!" &amp; $V$3 &amp; X4)</f>
        <v>4.92</v>
      </c>
      <c r="L4" s="180">
        <f t="shared" ref="L4:L67" ca="1" si="8">INDIRECT("NDMC_EOD!" &amp; $V$3 &amp; X4)</f>
        <v>0</v>
      </c>
      <c r="M4" s="181">
        <f t="shared" ref="M4:M67" ca="1" si="9">SUM(I4:L4)</f>
        <v>360.45</v>
      </c>
      <c r="N4" s="179">
        <f t="shared" ref="N4:N67" ca="1" si="10">INDIRECT("BRPL_ISGS_exbus!" &amp; $V$3 &amp; X4)</f>
        <v>269.78373103981136</v>
      </c>
      <c r="O4" s="180">
        <f t="shared" ref="O4:O67" ca="1" si="11">INDIRECT("BYPL_ISGS_exbus!" &amp; $V$3 &amp; X4)</f>
        <v>85.751185916909421</v>
      </c>
      <c r="P4" s="180">
        <f t="shared" ref="P4:P67" ca="1" si="12">INDIRECT("TPDDL_ISGS_exbus!" &amp; $V$3 &amp; X4)</f>
        <v>4.920068043279235</v>
      </c>
      <c r="Q4" s="180">
        <f t="shared" ref="Q4:Q67" ca="1" si="13">INDIRECT("NDMC_ISGS_exbus!" &amp; $V$3 &amp; X4)</f>
        <v>0</v>
      </c>
      <c r="R4" s="181">
        <f t="shared" ref="R4:R67" ca="1" si="14">SUM(N4:Q4)</f>
        <v>360.45498500000002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374.11</v>
      </c>
      <c r="H5" s="182">
        <f t="shared" ca="1" si="2"/>
        <v>360.45498500000002</v>
      </c>
      <c r="I5" s="183">
        <f t="shared" ca="1" si="5"/>
        <v>269.77999999999997</v>
      </c>
      <c r="J5" s="180">
        <f t="shared" ca="1" si="6"/>
        <v>85.75</v>
      </c>
      <c r="K5" s="180">
        <f t="shared" ca="1" si="7"/>
        <v>4.92</v>
      </c>
      <c r="L5" s="180">
        <f t="shared" ca="1" si="8"/>
        <v>0</v>
      </c>
      <c r="M5" s="181">
        <f t="shared" ca="1" si="9"/>
        <v>360.45</v>
      </c>
      <c r="N5" s="179">
        <f t="shared" ca="1" si="10"/>
        <v>269.78373103981136</v>
      </c>
      <c r="O5" s="180">
        <f t="shared" ca="1" si="11"/>
        <v>85.751185916909421</v>
      </c>
      <c r="P5" s="180">
        <f t="shared" ca="1" si="12"/>
        <v>4.920068043279235</v>
      </c>
      <c r="Q5" s="180">
        <f t="shared" ca="1" si="13"/>
        <v>0</v>
      </c>
      <c r="R5" s="181">
        <f t="shared" ca="1" si="14"/>
        <v>360.45498500000002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374.11</v>
      </c>
      <c r="H6" s="182">
        <f t="shared" ca="1" si="2"/>
        <v>360.45498500000002</v>
      </c>
      <c r="I6" s="183">
        <f t="shared" ca="1" si="5"/>
        <v>269.77999999999997</v>
      </c>
      <c r="J6" s="180">
        <f t="shared" ca="1" si="6"/>
        <v>85.75</v>
      </c>
      <c r="K6" s="180">
        <f t="shared" ca="1" si="7"/>
        <v>4.92</v>
      </c>
      <c r="L6" s="180">
        <f t="shared" ca="1" si="8"/>
        <v>0</v>
      </c>
      <c r="M6" s="181">
        <f t="shared" ca="1" si="9"/>
        <v>360.45</v>
      </c>
      <c r="N6" s="179">
        <f t="shared" ca="1" si="10"/>
        <v>269.78373103981136</v>
      </c>
      <c r="O6" s="180">
        <f t="shared" ca="1" si="11"/>
        <v>85.751185916909421</v>
      </c>
      <c r="P6" s="180">
        <f t="shared" ca="1" si="12"/>
        <v>4.920068043279235</v>
      </c>
      <c r="Q6" s="180">
        <f t="shared" ca="1" si="13"/>
        <v>0</v>
      </c>
      <c r="R6" s="181">
        <f t="shared" ca="1" si="14"/>
        <v>360.45498500000002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374.11</v>
      </c>
      <c r="H7" s="182">
        <f t="shared" ca="1" si="2"/>
        <v>360.45498500000002</v>
      </c>
      <c r="I7" s="183">
        <f t="shared" ca="1" si="5"/>
        <v>269.77999999999997</v>
      </c>
      <c r="J7" s="180">
        <f t="shared" ca="1" si="6"/>
        <v>85.75</v>
      </c>
      <c r="K7" s="180">
        <f t="shared" ca="1" si="7"/>
        <v>4.92</v>
      </c>
      <c r="L7" s="180">
        <f t="shared" ca="1" si="8"/>
        <v>0</v>
      </c>
      <c r="M7" s="181">
        <f t="shared" ca="1" si="9"/>
        <v>360.45</v>
      </c>
      <c r="N7" s="179">
        <f t="shared" ca="1" si="10"/>
        <v>269.78373103981136</v>
      </c>
      <c r="O7" s="180">
        <f t="shared" ca="1" si="11"/>
        <v>85.751185916909421</v>
      </c>
      <c r="P7" s="180">
        <f t="shared" ca="1" si="12"/>
        <v>4.920068043279235</v>
      </c>
      <c r="Q7" s="180">
        <f t="shared" ca="1" si="13"/>
        <v>0</v>
      </c>
      <c r="R7" s="181">
        <f t="shared" ca="1" si="14"/>
        <v>360.45498500000002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374.11</v>
      </c>
      <c r="H8" s="182">
        <f t="shared" ca="1" si="2"/>
        <v>360.45498500000002</v>
      </c>
      <c r="I8" s="183">
        <f t="shared" ca="1" si="5"/>
        <v>269.77999999999997</v>
      </c>
      <c r="J8" s="180">
        <f t="shared" ca="1" si="6"/>
        <v>85.75</v>
      </c>
      <c r="K8" s="180">
        <f t="shared" ca="1" si="7"/>
        <v>4.92</v>
      </c>
      <c r="L8" s="180">
        <f t="shared" ca="1" si="8"/>
        <v>0</v>
      </c>
      <c r="M8" s="181">
        <f t="shared" ca="1" si="9"/>
        <v>360.45</v>
      </c>
      <c r="N8" s="179">
        <f t="shared" ca="1" si="10"/>
        <v>269.78373103981136</v>
      </c>
      <c r="O8" s="180">
        <f t="shared" ca="1" si="11"/>
        <v>85.751185916909421</v>
      </c>
      <c r="P8" s="180">
        <f t="shared" ca="1" si="12"/>
        <v>4.920068043279235</v>
      </c>
      <c r="Q8" s="180">
        <f t="shared" ca="1" si="13"/>
        <v>0</v>
      </c>
      <c r="R8" s="181">
        <f t="shared" ca="1" si="14"/>
        <v>360.45498500000002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374.11</v>
      </c>
      <c r="H9" s="182">
        <f t="shared" ca="1" si="2"/>
        <v>360.45498500000002</v>
      </c>
      <c r="I9" s="183">
        <f t="shared" ca="1" si="5"/>
        <v>269.77999999999997</v>
      </c>
      <c r="J9" s="180">
        <f t="shared" ca="1" si="6"/>
        <v>85.75</v>
      </c>
      <c r="K9" s="180">
        <f t="shared" ca="1" si="7"/>
        <v>4.92</v>
      </c>
      <c r="L9" s="180">
        <f t="shared" ca="1" si="8"/>
        <v>0</v>
      </c>
      <c r="M9" s="181">
        <f t="shared" ca="1" si="9"/>
        <v>360.45</v>
      </c>
      <c r="N9" s="179">
        <f t="shared" ca="1" si="10"/>
        <v>269.78373103981136</v>
      </c>
      <c r="O9" s="180">
        <f t="shared" ca="1" si="11"/>
        <v>85.751185916909421</v>
      </c>
      <c r="P9" s="180">
        <f t="shared" ca="1" si="12"/>
        <v>4.920068043279235</v>
      </c>
      <c r="Q9" s="180">
        <f t="shared" ca="1" si="13"/>
        <v>0</v>
      </c>
      <c r="R9" s="181">
        <f t="shared" ca="1" si="14"/>
        <v>360.45498500000002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374.11</v>
      </c>
      <c r="H10" s="182">
        <f t="shared" ca="1" si="2"/>
        <v>360.45498500000002</v>
      </c>
      <c r="I10" s="183">
        <f t="shared" ca="1" si="5"/>
        <v>269.77999999999997</v>
      </c>
      <c r="J10" s="180">
        <f t="shared" ca="1" si="6"/>
        <v>85.75</v>
      </c>
      <c r="K10" s="180">
        <f t="shared" ca="1" si="7"/>
        <v>4.92</v>
      </c>
      <c r="L10" s="180">
        <f t="shared" ca="1" si="8"/>
        <v>0</v>
      </c>
      <c r="M10" s="181">
        <f t="shared" ca="1" si="9"/>
        <v>360.45</v>
      </c>
      <c r="N10" s="179">
        <f t="shared" ca="1" si="10"/>
        <v>269.78373103981136</v>
      </c>
      <c r="O10" s="180">
        <f t="shared" ca="1" si="11"/>
        <v>85.751185916909421</v>
      </c>
      <c r="P10" s="180">
        <f t="shared" ca="1" si="12"/>
        <v>4.920068043279235</v>
      </c>
      <c r="Q10" s="180">
        <f t="shared" ca="1" si="13"/>
        <v>0</v>
      </c>
      <c r="R10" s="181">
        <f t="shared" ca="1" si="14"/>
        <v>360.45498500000002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374.11</v>
      </c>
      <c r="H11" s="182">
        <f t="shared" ca="1" si="2"/>
        <v>360.45498500000002</v>
      </c>
      <c r="I11" s="183">
        <f t="shared" ca="1" si="5"/>
        <v>269.77999999999997</v>
      </c>
      <c r="J11" s="180">
        <f t="shared" ca="1" si="6"/>
        <v>85.75</v>
      </c>
      <c r="K11" s="180">
        <f t="shared" ca="1" si="7"/>
        <v>4.92</v>
      </c>
      <c r="L11" s="180">
        <f t="shared" ca="1" si="8"/>
        <v>0</v>
      </c>
      <c r="M11" s="181">
        <f t="shared" ca="1" si="9"/>
        <v>360.45</v>
      </c>
      <c r="N11" s="179">
        <f t="shared" ca="1" si="10"/>
        <v>269.78373103981136</v>
      </c>
      <c r="O11" s="180">
        <f t="shared" ca="1" si="11"/>
        <v>85.751185916909421</v>
      </c>
      <c r="P11" s="180">
        <f t="shared" ca="1" si="12"/>
        <v>4.920068043279235</v>
      </c>
      <c r="Q11" s="180">
        <f t="shared" ca="1" si="13"/>
        <v>0</v>
      </c>
      <c r="R11" s="181">
        <f t="shared" ca="1" si="14"/>
        <v>360.45498500000002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374.11</v>
      </c>
      <c r="H12" s="182">
        <f t="shared" ca="1" si="2"/>
        <v>360.45498500000002</v>
      </c>
      <c r="I12" s="183">
        <f t="shared" ca="1" si="5"/>
        <v>269.77999999999997</v>
      </c>
      <c r="J12" s="180">
        <f t="shared" ca="1" si="6"/>
        <v>85.75</v>
      </c>
      <c r="K12" s="180">
        <f t="shared" ca="1" si="7"/>
        <v>4.92</v>
      </c>
      <c r="L12" s="180">
        <f t="shared" ca="1" si="8"/>
        <v>0</v>
      </c>
      <c r="M12" s="181">
        <f t="shared" ca="1" si="9"/>
        <v>360.45</v>
      </c>
      <c r="N12" s="179">
        <f t="shared" ca="1" si="10"/>
        <v>269.78373103981136</v>
      </c>
      <c r="O12" s="180">
        <f t="shared" ca="1" si="11"/>
        <v>85.751185916909421</v>
      </c>
      <c r="P12" s="180">
        <f t="shared" ca="1" si="12"/>
        <v>4.920068043279235</v>
      </c>
      <c r="Q12" s="180">
        <f t="shared" ca="1" si="13"/>
        <v>0</v>
      </c>
      <c r="R12" s="181">
        <f t="shared" ca="1" si="14"/>
        <v>360.45498500000002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374.11</v>
      </c>
      <c r="H13" s="182">
        <f t="shared" ca="1" si="2"/>
        <v>360.45498500000002</v>
      </c>
      <c r="I13" s="183">
        <f t="shared" ca="1" si="5"/>
        <v>269.77999999999997</v>
      </c>
      <c r="J13" s="180">
        <f t="shared" ca="1" si="6"/>
        <v>85.75</v>
      </c>
      <c r="K13" s="180">
        <f t="shared" ca="1" si="7"/>
        <v>4.92</v>
      </c>
      <c r="L13" s="180">
        <f t="shared" ca="1" si="8"/>
        <v>0</v>
      </c>
      <c r="M13" s="181">
        <f t="shared" ca="1" si="9"/>
        <v>360.45</v>
      </c>
      <c r="N13" s="179">
        <f t="shared" ca="1" si="10"/>
        <v>269.78373103981136</v>
      </c>
      <c r="O13" s="180">
        <f t="shared" ca="1" si="11"/>
        <v>85.751185916909421</v>
      </c>
      <c r="P13" s="180">
        <f t="shared" ca="1" si="12"/>
        <v>4.920068043279235</v>
      </c>
      <c r="Q13" s="180">
        <f t="shared" ca="1" si="13"/>
        <v>0</v>
      </c>
      <c r="R13" s="181">
        <f t="shared" ca="1" si="14"/>
        <v>360.45498500000002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374.11</v>
      </c>
      <c r="H14" s="182">
        <f t="shared" ca="1" si="2"/>
        <v>360.45498500000002</v>
      </c>
      <c r="I14" s="183">
        <f t="shared" ca="1" si="5"/>
        <v>269.77999999999997</v>
      </c>
      <c r="J14" s="180">
        <f t="shared" ca="1" si="6"/>
        <v>85.75</v>
      </c>
      <c r="K14" s="180">
        <f t="shared" ca="1" si="7"/>
        <v>4.92</v>
      </c>
      <c r="L14" s="180">
        <f t="shared" ca="1" si="8"/>
        <v>0</v>
      </c>
      <c r="M14" s="181">
        <f t="shared" ca="1" si="9"/>
        <v>360.45</v>
      </c>
      <c r="N14" s="179">
        <f t="shared" ca="1" si="10"/>
        <v>269.78373103981136</v>
      </c>
      <c r="O14" s="180">
        <f t="shared" ca="1" si="11"/>
        <v>85.751185916909421</v>
      </c>
      <c r="P14" s="180">
        <f t="shared" ca="1" si="12"/>
        <v>4.920068043279235</v>
      </c>
      <c r="Q14" s="180">
        <f t="shared" ca="1" si="13"/>
        <v>0</v>
      </c>
      <c r="R14" s="181">
        <f t="shared" ca="1" si="14"/>
        <v>360.45498500000002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374.11</v>
      </c>
      <c r="H15" s="182">
        <f t="shared" ca="1" si="2"/>
        <v>360.45498500000002</v>
      </c>
      <c r="I15" s="183">
        <f t="shared" ca="1" si="5"/>
        <v>269.77999999999997</v>
      </c>
      <c r="J15" s="180">
        <f t="shared" ca="1" si="6"/>
        <v>85.75</v>
      </c>
      <c r="K15" s="180">
        <f t="shared" ca="1" si="7"/>
        <v>4.92</v>
      </c>
      <c r="L15" s="180">
        <f t="shared" ca="1" si="8"/>
        <v>0</v>
      </c>
      <c r="M15" s="181">
        <f t="shared" ca="1" si="9"/>
        <v>360.45</v>
      </c>
      <c r="N15" s="179">
        <f t="shared" ca="1" si="10"/>
        <v>269.78373103981136</v>
      </c>
      <c r="O15" s="180">
        <f t="shared" ca="1" si="11"/>
        <v>85.751185916909421</v>
      </c>
      <c r="P15" s="180">
        <f t="shared" ca="1" si="12"/>
        <v>4.920068043279235</v>
      </c>
      <c r="Q15" s="180">
        <f t="shared" ca="1" si="13"/>
        <v>0</v>
      </c>
      <c r="R15" s="181">
        <f t="shared" ca="1" si="14"/>
        <v>360.45498500000002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374.11</v>
      </c>
      <c r="H16" s="182">
        <f t="shared" ca="1" si="2"/>
        <v>360.45498500000002</v>
      </c>
      <c r="I16" s="183">
        <f t="shared" ca="1" si="5"/>
        <v>269.77999999999997</v>
      </c>
      <c r="J16" s="180">
        <f t="shared" ca="1" si="6"/>
        <v>85.75</v>
      </c>
      <c r="K16" s="180">
        <f t="shared" ca="1" si="7"/>
        <v>4.92</v>
      </c>
      <c r="L16" s="180">
        <f t="shared" ca="1" si="8"/>
        <v>0</v>
      </c>
      <c r="M16" s="181">
        <f t="shared" ca="1" si="9"/>
        <v>360.45</v>
      </c>
      <c r="N16" s="179">
        <f t="shared" ca="1" si="10"/>
        <v>269.78373103981136</v>
      </c>
      <c r="O16" s="180">
        <f t="shared" ca="1" si="11"/>
        <v>85.751185916909421</v>
      </c>
      <c r="P16" s="180">
        <f t="shared" ca="1" si="12"/>
        <v>4.920068043279235</v>
      </c>
      <c r="Q16" s="180">
        <f t="shared" ca="1" si="13"/>
        <v>0</v>
      </c>
      <c r="R16" s="181">
        <f t="shared" ca="1" si="14"/>
        <v>360.45498500000002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374.11</v>
      </c>
      <c r="H17" s="182">
        <f t="shared" ca="1" si="2"/>
        <v>360.45498500000002</v>
      </c>
      <c r="I17" s="183">
        <f t="shared" ca="1" si="5"/>
        <v>269.77999999999997</v>
      </c>
      <c r="J17" s="180">
        <f t="shared" ca="1" si="6"/>
        <v>85.75</v>
      </c>
      <c r="K17" s="180">
        <f t="shared" ca="1" si="7"/>
        <v>4.92</v>
      </c>
      <c r="L17" s="180">
        <f t="shared" ca="1" si="8"/>
        <v>0</v>
      </c>
      <c r="M17" s="181">
        <f t="shared" ca="1" si="9"/>
        <v>360.45</v>
      </c>
      <c r="N17" s="179">
        <f t="shared" ca="1" si="10"/>
        <v>269.78373103981136</v>
      </c>
      <c r="O17" s="180">
        <f t="shared" ca="1" si="11"/>
        <v>85.751185916909421</v>
      </c>
      <c r="P17" s="180">
        <f t="shared" ca="1" si="12"/>
        <v>4.920068043279235</v>
      </c>
      <c r="Q17" s="180">
        <f t="shared" ca="1" si="13"/>
        <v>0</v>
      </c>
      <c r="R17" s="181">
        <f t="shared" ca="1" si="14"/>
        <v>360.45498500000002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374.11</v>
      </c>
      <c r="H18" s="182">
        <f t="shared" ca="1" si="2"/>
        <v>360.45498500000002</v>
      </c>
      <c r="I18" s="183">
        <f t="shared" ca="1" si="5"/>
        <v>269.77999999999997</v>
      </c>
      <c r="J18" s="180">
        <f t="shared" ca="1" si="6"/>
        <v>85.75</v>
      </c>
      <c r="K18" s="180">
        <f t="shared" ca="1" si="7"/>
        <v>4.92</v>
      </c>
      <c r="L18" s="180">
        <f t="shared" ca="1" si="8"/>
        <v>0</v>
      </c>
      <c r="M18" s="181">
        <f t="shared" ca="1" si="9"/>
        <v>360.45</v>
      </c>
      <c r="N18" s="179">
        <f t="shared" ca="1" si="10"/>
        <v>269.78373103981136</v>
      </c>
      <c r="O18" s="180">
        <f t="shared" ca="1" si="11"/>
        <v>85.751185916909421</v>
      </c>
      <c r="P18" s="180">
        <f t="shared" ca="1" si="12"/>
        <v>4.920068043279235</v>
      </c>
      <c r="Q18" s="180">
        <f t="shared" ca="1" si="13"/>
        <v>0</v>
      </c>
      <c r="R18" s="181">
        <f t="shared" ca="1" si="14"/>
        <v>360.45498500000002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374.11</v>
      </c>
      <c r="H19" s="182">
        <f t="shared" ca="1" si="2"/>
        <v>360.45498500000002</v>
      </c>
      <c r="I19" s="183">
        <f t="shared" ca="1" si="5"/>
        <v>269.77999999999997</v>
      </c>
      <c r="J19" s="180">
        <f t="shared" ca="1" si="6"/>
        <v>85.75</v>
      </c>
      <c r="K19" s="180">
        <f t="shared" ca="1" si="7"/>
        <v>4.92</v>
      </c>
      <c r="L19" s="180">
        <f t="shared" ca="1" si="8"/>
        <v>0</v>
      </c>
      <c r="M19" s="181">
        <f t="shared" ca="1" si="9"/>
        <v>360.45</v>
      </c>
      <c r="N19" s="179">
        <f t="shared" ca="1" si="10"/>
        <v>269.78373103981136</v>
      </c>
      <c r="O19" s="180">
        <f t="shared" ca="1" si="11"/>
        <v>85.751185916909421</v>
      </c>
      <c r="P19" s="180">
        <f t="shared" ca="1" si="12"/>
        <v>4.920068043279235</v>
      </c>
      <c r="Q19" s="180">
        <f t="shared" ca="1" si="13"/>
        <v>0</v>
      </c>
      <c r="R19" s="181">
        <f t="shared" ca="1" si="14"/>
        <v>360.45498500000002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374.11</v>
      </c>
      <c r="H20" s="182">
        <f t="shared" ca="1" si="2"/>
        <v>360.45498500000002</v>
      </c>
      <c r="I20" s="183">
        <f t="shared" ca="1" si="5"/>
        <v>269.77999999999997</v>
      </c>
      <c r="J20" s="180">
        <f t="shared" ca="1" si="6"/>
        <v>85.75</v>
      </c>
      <c r="K20" s="180">
        <f t="shared" ca="1" si="7"/>
        <v>4.92</v>
      </c>
      <c r="L20" s="180">
        <f t="shared" ca="1" si="8"/>
        <v>0</v>
      </c>
      <c r="M20" s="181">
        <f t="shared" ca="1" si="9"/>
        <v>360.45</v>
      </c>
      <c r="N20" s="179">
        <f t="shared" ca="1" si="10"/>
        <v>269.78373103981136</v>
      </c>
      <c r="O20" s="180">
        <f t="shared" ca="1" si="11"/>
        <v>85.751185916909421</v>
      </c>
      <c r="P20" s="180">
        <f t="shared" ca="1" si="12"/>
        <v>4.920068043279235</v>
      </c>
      <c r="Q20" s="180">
        <f t="shared" ca="1" si="13"/>
        <v>0</v>
      </c>
      <c r="R20" s="181">
        <f t="shared" ca="1" si="14"/>
        <v>360.45498500000002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374.11</v>
      </c>
      <c r="H21" s="182">
        <f t="shared" ca="1" si="2"/>
        <v>360.45498500000002</v>
      </c>
      <c r="I21" s="183">
        <f t="shared" ca="1" si="5"/>
        <v>269.77999999999997</v>
      </c>
      <c r="J21" s="180">
        <f t="shared" ca="1" si="6"/>
        <v>85.75</v>
      </c>
      <c r="K21" s="180">
        <f t="shared" ca="1" si="7"/>
        <v>4.92</v>
      </c>
      <c r="L21" s="180">
        <f t="shared" ca="1" si="8"/>
        <v>0</v>
      </c>
      <c r="M21" s="181">
        <f t="shared" ca="1" si="9"/>
        <v>360.45</v>
      </c>
      <c r="N21" s="179">
        <f t="shared" ca="1" si="10"/>
        <v>269.78373103981136</v>
      </c>
      <c r="O21" s="180">
        <f t="shared" ca="1" si="11"/>
        <v>85.751185916909421</v>
      </c>
      <c r="P21" s="180">
        <f t="shared" ca="1" si="12"/>
        <v>4.920068043279235</v>
      </c>
      <c r="Q21" s="180">
        <f t="shared" ca="1" si="13"/>
        <v>0</v>
      </c>
      <c r="R21" s="181">
        <f t="shared" ca="1" si="14"/>
        <v>360.45498500000002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374.11</v>
      </c>
      <c r="H22" s="182">
        <f t="shared" ca="1" si="2"/>
        <v>360.45498500000002</v>
      </c>
      <c r="I22" s="183">
        <f t="shared" ca="1" si="5"/>
        <v>269.77999999999997</v>
      </c>
      <c r="J22" s="180">
        <f t="shared" ca="1" si="6"/>
        <v>85.75</v>
      </c>
      <c r="K22" s="180">
        <f t="shared" ca="1" si="7"/>
        <v>4.92</v>
      </c>
      <c r="L22" s="180">
        <f t="shared" ca="1" si="8"/>
        <v>0</v>
      </c>
      <c r="M22" s="181">
        <f t="shared" ca="1" si="9"/>
        <v>360.45</v>
      </c>
      <c r="N22" s="179">
        <f t="shared" ca="1" si="10"/>
        <v>269.78373103981136</v>
      </c>
      <c r="O22" s="180">
        <f t="shared" ca="1" si="11"/>
        <v>85.751185916909421</v>
      </c>
      <c r="P22" s="180">
        <f t="shared" ca="1" si="12"/>
        <v>4.920068043279235</v>
      </c>
      <c r="Q22" s="180">
        <f t="shared" ca="1" si="13"/>
        <v>0</v>
      </c>
      <c r="R22" s="181">
        <f t="shared" ca="1" si="14"/>
        <v>360.45498500000002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374.11</v>
      </c>
      <c r="H23" s="182">
        <f t="shared" ca="1" si="2"/>
        <v>360.45498500000002</v>
      </c>
      <c r="I23" s="183">
        <f t="shared" ca="1" si="5"/>
        <v>269.77999999999997</v>
      </c>
      <c r="J23" s="180">
        <f t="shared" ca="1" si="6"/>
        <v>85.75</v>
      </c>
      <c r="K23" s="180">
        <f t="shared" ca="1" si="7"/>
        <v>4.92</v>
      </c>
      <c r="L23" s="180">
        <f t="shared" ca="1" si="8"/>
        <v>0</v>
      </c>
      <c r="M23" s="181">
        <f t="shared" ca="1" si="9"/>
        <v>360.45</v>
      </c>
      <c r="N23" s="179">
        <f t="shared" ca="1" si="10"/>
        <v>269.78373103981136</v>
      </c>
      <c r="O23" s="180">
        <f t="shared" ca="1" si="11"/>
        <v>85.751185916909421</v>
      </c>
      <c r="P23" s="180">
        <f t="shared" ca="1" si="12"/>
        <v>4.920068043279235</v>
      </c>
      <c r="Q23" s="180">
        <f t="shared" ca="1" si="13"/>
        <v>0</v>
      </c>
      <c r="R23" s="181">
        <f t="shared" ca="1" si="14"/>
        <v>360.45498500000002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374.11</v>
      </c>
      <c r="H24" s="182">
        <f t="shared" ca="1" si="2"/>
        <v>360.45498500000002</v>
      </c>
      <c r="I24" s="183">
        <f t="shared" ca="1" si="5"/>
        <v>269.77999999999997</v>
      </c>
      <c r="J24" s="180">
        <f t="shared" ca="1" si="6"/>
        <v>85.75</v>
      </c>
      <c r="K24" s="180">
        <f t="shared" ca="1" si="7"/>
        <v>4.92</v>
      </c>
      <c r="L24" s="180">
        <f t="shared" ca="1" si="8"/>
        <v>0</v>
      </c>
      <c r="M24" s="181">
        <f t="shared" ca="1" si="9"/>
        <v>360.45</v>
      </c>
      <c r="N24" s="179">
        <f t="shared" ca="1" si="10"/>
        <v>269.78373103981136</v>
      </c>
      <c r="O24" s="180">
        <f t="shared" ca="1" si="11"/>
        <v>85.751185916909421</v>
      </c>
      <c r="P24" s="180">
        <f t="shared" ca="1" si="12"/>
        <v>4.920068043279235</v>
      </c>
      <c r="Q24" s="180">
        <f t="shared" ca="1" si="13"/>
        <v>0</v>
      </c>
      <c r="R24" s="181">
        <f t="shared" ca="1" si="14"/>
        <v>360.45498500000002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404.11</v>
      </c>
      <c r="H25" s="182">
        <f t="shared" ca="1" si="2"/>
        <v>389.35998499999999</v>
      </c>
      <c r="I25" s="183">
        <f t="shared" ca="1" si="5"/>
        <v>298.68</v>
      </c>
      <c r="J25" s="180">
        <f t="shared" ca="1" si="6"/>
        <v>85.75</v>
      </c>
      <c r="K25" s="180">
        <f t="shared" ca="1" si="7"/>
        <v>4.92</v>
      </c>
      <c r="L25" s="180">
        <f t="shared" ca="1" si="8"/>
        <v>0</v>
      </c>
      <c r="M25" s="181">
        <f t="shared" ca="1" si="9"/>
        <v>389.35</v>
      </c>
      <c r="N25" s="179">
        <f t="shared" ca="1" si="10"/>
        <v>298.6876597400796</v>
      </c>
      <c r="O25" s="180">
        <f t="shared" ca="1" si="11"/>
        <v>85.752199085013473</v>
      </c>
      <c r="P25" s="180">
        <f t="shared" ca="1" si="12"/>
        <v>4.9201261749068959</v>
      </c>
      <c r="Q25" s="180">
        <f t="shared" ca="1" si="13"/>
        <v>0</v>
      </c>
      <c r="R25" s="181">
        <f t="shared" ca="1" si="14"/>
        <v>389.35998499999999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464.11</v>
      </c>
      <c r="H26" s="182">
        <f t="shared" ca="1" si="2"/>
        <v>447.169985</v>
      </c>
      <c r="I26" s="183">
        <f t="shared" ca="1" si="5"/>
        <v>356.5</v>
      </c>
      <c r="J26" s="180">
        <f t="shared" ca="1" si="6"/>
        <v>85.75</v>
      </c>
      <c r="K26" s="180">
        <f t="shared" ca="1" si="7"/>
        <v>4.92</v>
      </c>
      <c r="L26" s="180">
        <f t="shared" ca="1" si="8"/>
        <v>0</v>
      </c>
      <c r="M26" s="181">
        <f t="shared" ca="1" si="9"/>
        <v>447.17</v>
      </c>
      <c r="N26" s="179">
        <f t="shared" ca="1" si="10"/>
        <v>356.49998804146071</v>
      </c>
      <c r="O26" s="180">
        <f t="shared" ca="1" si="11"/>
        <v>85.74999712357716</v>
      </c>
      <c r="P26" s="180">
        <f t="shared" ca="1" si="12"/>
        <v>4.9199998349620948</v>
      </c>
      <c r="Q26" s="180">
        <f t="shared" ca="1" si="13"/>
        <v>0</v>
      </c>
      <c r="R26" s="181">
        <f t="shared" ca="1" si="14"/>
        <v>447.16998499999994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528.30899999999997</v>
      </c>
      <c r="H27" s="182">
        <f t="shared" ca="1" si="2"/>
        <v>509.02572199999997</v>
      </c>
      <c r="I27" s="183">
        <f t="shared" ca="1" si="5"/>
        <v>414.31</v>
      </c>
      <c r="J27" s="180">
        <f t="shared" ca="1" si="6"/>
        <v>85.75</v>
      </c>
      <c r="K27" s="180">
        <f t="shared" ca="1" si="7"/>
        <v>8.9700000000000006</v>
      </c>
      <c r="L27" s="180">
        <f t="shared" ca="1" si="8"/>
        <v>0</v>
      </c>
      <c r="M27" s="181">
        <f t="shared" ca="1" si="9"/>
        <v>509.03000000000003</v>
      </c>
      <c r="N27" s="179">
        <f t="shared" ca="1" si="10"/>
        <v>414.30651804769855</v>
      </c>
      <c r="O27" s="180">
        <f t="shared" ca="1" si="11"/>
        <v>85.749279338152945</v>
      </c>
      <c r="P27" s="180">
        <f t="shared" ca="1" si="12"/>
        <v>8.9699246141484785</v>
      </c>
      <c r="Q27" s="180">
        <f t="shared" ca="1" si="13"/>
        <v>0</v>
      </c>
      <c r="R27" s="181">
        <f t="shared" ca="1" si="14"/>
        <v>509.02572199999997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619.30899999999997</v>
      </c>
      <c r="H28" s="182">
        <f t="shared" ca="1" si="2"/>
        <v>596.70422199999996</v>
      </c>
      <c r="I28" s="183">
        <f t="shared" ca="1" si="5"/>
        <v>472.11</v>
      </c>
      <c r="J28" s="180">
        <f t="shared" ca="1" si="6"/>
        <v>115.62</v>
      </c>
      <c r="K28" s="180">
        <f t="shared" ca="1" si="7"/>
        <v>8.9700000000000006</v>
      </c>
      <c r="L28" s="180">
        <f t="shared" ca="1" si="8"/>
        <v>0</v>
      </c>
      <c r="M28" s="181">
        <f t="shared" ca="1" si="9"/>
        <v>596.70000000000005</v>
      </c>
      <c r="N28" s="179">
        <f t="shared" ca="1" si="10"/>
        <v>472.11334045319251</v>
      </c>
      <c r="O28" s="180">
        <f t="shared" ca="1" si="11"/>
        <v>115.62081807883358</v>
      </c>
      <c r="P28" s="180">
        <f t="shared" ca="1" si="12"/>
        <v>8.9700634679738549</v>
      </c>
      <c r="Q28" s="180">
        <f t="shared" ca="1" si="13"/>
        <v>0</v>
      </c>
      <c r="R28" s="181">
        <f t="shared" ca="1" si="14"/>
        <v>596.70422199999996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654.39956500000005</v>
      </c>
      <c r="I29" s="183">
        <f t="shared" ca="1" si="5"/>
        <v>488.19</v>
      </c>
      <c r="J29" s="180">
        <f t="shared" ca="1" si="6"/>
        <v>157.25</v>
      </c>
      <c r="K29" s="180">
        <f t="shared" ca="1" si="7"/>
        <v>8.9600000000000009</v>
      </c>
      <c r="L29" s="180">
        <f t="shared" ca="1" si="8"/>
        <v>0</v>
      </c>
      <c r="M29" s="181">
        <f t="shared" ca="1" si="9"/>
        <v>654.40000000000009</v>
      </c>
      <c r="N29" s="179">
        <f t="shared" ca="1" si="10"/>
        <v>488.189675484948</v>
      </c>
      <c r="O29" s="180">
        <f t="shared" ca="1" si="11"/>
        <v>157.24989547104218</v>
      </c>
      <c r="P29" s="180">
        <f t="shared" ca="1" si="12"/>
        <v>8.9599940440097807</v>
      </c>
      <c r="Q29" s="180">
        <f t="shared" ca="1" si="13"/>
        <v>0</v>
      </c>
      <c r="R29" s="181">
        <f t="shared" ca="1" si="14"/>
        <v>654.39956499999994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654.39956500000005</v>
      </c>
      <c r="I30" s="183">
        <f t="shared" ca="1" si="5"/>
        <v>488.19</v>
      </c>
      <c r="J30" s="180">
        <f t="shared" ca="1" si="6"/>
        <v>157.25</v>
      </c>
      <c r="K30" s="180">
        <f t="shared" ca="1" si="7"/>
        <v>8.9600000000000009</v>
      </c>
      <c r="L30" s="180">
        <f t="shared" ca="1" si="8"/>
        <v>0</v>
      </c>
      <c r="M30" s="181">
        <f t="shared" ca="1" si="9"/>
        <v>654.40000000000009</v>
      </c>
      <c r="N30" s="179">
        <f t="shared" ca="1" si="10"/>
        <v>488.189675484948</v>
      </c>
      <c r="O30" s="180">
        <f t="shared" ca="1" si="11"/>
        <v>157.24989547104218</v>
      </c>
      <c r="P30" s="180">
        <f t="shared" ca="1" si="12"/>
        <v>8.9599940440097807</v>
      </c>
      <c r="Q30" s="180">
        <f t="shared" ca="1" si="13"/>
        <v>0</v>
      </c>
      <c r="R30" s="181">
        <f t="shared" ca="1" si="14"/>
        <v>654.39956499999994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654.39956500000005</v>
      </c>
      <c r="I31" s="183">
        <f t="shared" ca="1" si="5"/>
        <v>488.19</v>
      </c>
      <c r="J31" s="180">
        <f t="shared" ca="1" si="6"/>
        <v>157.25</v>
      </c>
      <c r="K31" s="180">
        <f t="shared" ca="1" si="7"/>
        <v>8.9600000000000009</v>
      </c>
      <c r="L31" s="180">
        <f t="shared" ca="1" si="8"/>
        <v>0</v>
      </c>
      <c r="M31" s="181">
        <f t="shared" ca="1" si="9"/>
        <v>654.40000000000009</v>
      </c>
      <c r="N31" s="179">
        <f t="shared" ca="1" si="10"/>
        <v>488.189675484948</v>
      </c>
      <c r="O31" s="180">
        <f t="shared" ca="1" si="11"/>
        <v>157.24989547104218</v>
      </c>
      <c r="P31" s="180">
        <f t="shared" ca="1" si="12"/>
        <v>8.9599940440097807</v>
      </c>
      <c r="Q31" s="180">
        <f t="shared" ca="1" si="13"/>
        <v>0</v>
      </c>
      <c r="R31" s="181">
        <f t="shared" ca="1" si="14"/>
        <v>654.39956499999994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654.39956500000005</v>
      </c>
      <c r="I32" s="183">
        <f t="shared" ca="1" si="5"/>
        <v>488.19</v>
      </c>
      <c r="J32" s="180">
        <f t="shared" ca="1" si="6"/>
        <v>157.25</v>
      </c>
      <c r="K32" s="180">
        <f t="shared" ca="1" si="7"/>
        <v>8.9600000000000009</v>
      </c>
      <c r="L32" s="180">
        <f t="shared" ca="1" si="8"/>
        <v>0</v>
      </c>
      <c r="M32" s="181">
        <f t="shared" ca="1" si="9"/>
        <v>654.40000000000009</v>
      </c>
      <c r="N32" s="179">
        <f t="shared" ca="1" si="10"/>
        <v>488.189675484948</v>
      </c>
      <c r="O32" s="180">
        <f t="shared" ca="1" si="11"/>
        <v>157.24989547104218</v>
      </c>
      <c r="P32" s="180">
        <f t="shared" ca="1" si="12"/>
        <v>8.9599940440097807</v>
      </c>
      <c r="Q32" s="180">
        <f t="shared" ca="1" si="13"/>
        <v>0</v>
      </c>
      <c r="R32" s="181">
        <f t="shared" ca="1" si="14"/>
        <v>654.39956499999994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654.39956500000005</v>
      </c>
      <c r="I33" s="183">
        <f t="shared" ca="1" si="5"/>
        <v>488.19</v>
      </c>
      <c r="J33" s="180">
        <f t="shared" ca="1" si="6"/>
        <v>157.25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654.40000000000009</v>
      </c>
      <c r="N33" s="179">
        <f t="shared" ca="1" si="10"/>
        <v>488.189675484948</v>
      </c>
      <c r="O33" s="180">
        <f t="shared" ca="1" si="11"/>
        <v>157.24989547104218</v>
      </c>
      <c r="P33" s="180">
        <f t="shared" ca="1" si="12"/>
        <v>8.9599940440097807</v>
      </c>
      <c r="Q33" s="180">
        <f t="shared" ca="1" si="13"/>
        <v>0</v>
      </c>
      <c r="R33" s="181">
        <f t="shared" ca="1" si="14"/>
        <v>654.39956499999994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654.39956500000005</v>
      </c>
      <c r="I34" s="183">
        <f t="shared" ca="1" si="5"/>
        <v>488.19</v>
      </c>
      <c r="J34" s="180">
        <f t="shared" ca="1" si="6"/>
        <v>157.25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654.40000000000009</v>
      </c>
      <c r="N34" s="179">
        <f t="shared" ca="1" si="10"/>
        <v>488.189675484948</v>
      </c>
      <c r="O34" s="180">
        <f t="shared" ca="1" si="11"/>
        <v>157.24989547104218</v>
      </c>
      <c r="P34" s="180">
        <f t="shared" ca="1" si="12"/>
        <v>8.9599940440097807</v>
      </c>
      <c r="Q34" s="180">
        <f t="shared" ca="1" si="13"/>
        <v>0</v>
      </c>
      <c r="R34" s="181">
        <f t="shared" ca="1" si="14"/>
        <v>654.39956499999994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654.39956500000005</v>
      </c>
      <c r="I35" s="183">
        <f t="shared" ca="1" si="5"/>
        <v>488.19</v>
      </c>
      <c r="J35" s="180">
        <f t="shared" ca="1" si="6"/>
        <v>157.25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654.40000000000009</v>
      </c>
      <c r="N35" s="179">
        <f t="shared" ca="1" si="10"/>
        <v>488.189675484948</v>
      </c>
      <c r="O35" s="180">
        <f t="shared" ca="1" si="11"/>
        <v>157.24989547104218</v>
      </c>
      <c r="P35" s="180">
        <f t="shared" ca="1" si="12"/>
        <v>8.9599940440097807</v>
      </c>
      <c r="Q35" s="180">
        <f t="shared" ca="1" si="13"/>
        <v>0</v>
      </c>
      <c r="R35" s="181">
        <f t="shared" ca="1" si="14"/>
        <v>654.39956499999994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654.39956500000005</v>
      </c>
      <c r="I36" s="183">
        <f t="shared" ca="1" si="5"/>
        <v>488.19</v>
      </c>
      <c r="J36" s="180">
        <f t="shared" ca="1" si="6"/>
        <v>157.25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654.40000000000009</v>
      </c>
      <c r="N36" s="179">
        <f t="shared" ca="1" si="10"/>
        <v>488.189675484948</v>
      </c>
      <c r="O36" s="180">
        <f t="shared" ca="1" si="11"/>
        <v>157.24989547104218</v>
      </c>
      <c r="P36" s="180">
        <f t="shared" ca="1" si="12"/>
        <v>8.9599940440097807</v>
      </c>
      <c r="Q36" s="180">
        <f t="shared" ca="1" si="13"/>
        <v>0</v>
      </c>
      <c r="R36" s="181">
        <f t="shared" ca="1" si="14"/>
        <v>654.39956499999994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654.39956500000005</v>
      </c>
      <c r="I37" s="183">
        <f t="shared" ca="1" si="5"/>
        <v>488.19</v>
      </c>
      <c r="J37" s="180">
        <f t="shared" ca="1" si="6"/>
        <v>157.25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654.40000000000009</v>
      </c>
      <c r="N37" s="179">
        <f t="shared" ca="1" si="10"/>
        <v>488.189675484948</v>
      </c>
      <c r="O37" s="180">
        <f t="shared" ca="1" si="11"/>
        <v>157.24989547104218</v>
      </c>
      <c r="P37" s="180">
        <f t="shared" ca="1" si="12"/>
        <v>8.9599940440097807</v>
      </c>
      <c r="Q37" s="180">
        <f t="shared" ca="1" si="13"/>
        <v>0</v>
      </c>
      <c r="R37" s="181">
        <f t="shared" ca="1" si="14"/>
        <v>654.39956499999994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654.39956500000005</v>
      </c>
      <c r="I38" s="183">
        <f t="shared" ca="1" si="5"/>
        <v>488.19</v>
      </c>
      <c r="J38" s="180">
        <f t="shared" ca="1" si="6"/>
        <v>157.25</v>
      </c>
      <c r="K38" s="180">
        <f t="shared" ca="1" si="7"/>
        <v>8.9600000000000009</v>
      </c>
      <c r="L38" s="180">
        <f t="shared" ca="1" si="8"/>
        <v>0</v>
      </c>
      <c r="M38" s="181">
        <f t="shared" ca="1" si="9"/>
        <v>654.40000000000009</v>
      </c>
      <c r="N38" s="179">
        <f t="shared" ca="1" si="10"/>
        <v>488.189675484948</v>
      </c>
      <c r="O38" s="180">
        <f t="shared" ca="1" si="11"/>
        <v>157.24989547104218</v>
      </c>
      <c r="P38" s="180">
        <f t="shared" ca="1" si="12"/>
        <v>8.9599940440097807</v>
      </c>
      <c r="Q38" s="180">
        <f t="shared" ca="1" si="13"/>
        <v>0</v>
      </c>
      <c r="R38" s="181">
        <f t="shared" ca="1" si="14"/>
        <v>654.39956499999994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679.29316800000004</v>
      </c>
      <c r="C39" s="179">
        <f t="shared" ca="1" si="15"/>
        <v>506.752703328</v>
      </c>
      <c r="D39" s="180">
        <f t="shared" ca="1" si="15"/>
        <v>163.23414827040003</v>
      </c>
      <c r="E39" s="180">
        <f t="shared" ca="1" si="15"/>
        <v>9.3063164016000002</v>
      </c>
      <c r="F39" s="181">
        <f t="shared" ca="1" si="15"/>
        <v>0</v>
      </c>
      <c r="G39" s="182">
        <f t="shared" ca="1" si="1"/>
        <v>679.29</v>
      </c>
      <c r="H39" s="182">
        <f t="shared" ca="1" si="2"/>
        <v>654.49591499999997</v>
      </c>
      <c r="I39" s="183">
        <f t="shared" ca="1" si="5"/>
        <v>488.26</v>
      </c>
      <c r="J39" s="180">
        <f t="shared" ca="1" si="6"/>
        <v>157.27000000000001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654.5</v>
      </c>
      <c r="N39" s="179">
        <f t="shared" ca="1" si="10"/>
        <v>488.25695257127575</v>
      </c>
      <c r="O39" s="180">
        <f t="shared" ca="1" si="11"/>
        <v>157.26901841413292</v>
      </c>
      <c r="P39" s="180">
        <f t="shared" ca="1" si="12"/>
        <v>8.9699440145912916</v>
      </c>
      <c r="Q39" s="180">
        <f t="shared" ca="1" si="13"/>
        <v>0</v>
      </c>
      <c r="R39" s="181">
        <f t="shared" ca="1" si="14"/>
        <v>654.49591499999997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654.39956500000005</v>
      </c>
      <c r="I40" s="183">
        <f t="shared" ca="1" si="5"/>
        <v>488.19</v>
      </c>
      <c r="J40" s="180">
        <f t="shared" ca="1" si="6"/>
        <v>157.25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654.40000000000009</v>
      </c>
      <c r="N40" s="179">
        <f t="shared" ca="1" si="10"/>
        <v>488.189675484948</v>
      </c>
      <c r="O40" s="180">
        <f t="shared" ca="1" si="11"/>
        <v>157.24989547104218</v>
      </c>
      <c r="P40" s="180">
        <f t="shared" ca="1" si="12"/>
        <v>8.9599940440097807</v>
      </c>
      <c r="Q40" s="180">
        <f t="shared" ca="1" si="13"/>
        <v>0</v>
      </c>
      <c r="R40" s="181">
        <f t="shared" ca="1" si="14"/>
        <v>654.39956499999994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654.39956500000005</v>
      </c>
      <c r="I41" s="183">
        <f t="shared" ca="1" si="5"/>
        <v>488.19</v>
      </c>
      <c r="J41" s="180">
        <f t="shared" ca="1" si="6"/>
        <v>157.25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654.40000000000009</v>
      </c>
      <c r="N41" s="179">
        <f t="shared" ca="1" si="10"/>
        <v>488.189675484948</v>
      </c>
      <c r="O41" s="180">
        <f t="shared" ca="1" si="11"/>
        <v>157.24989547104218</v>
      </c>
      <c r="P41" s="180">
        <f t="shared" ca="1" si="12"/>
        <v>8.9599940440097807</v>
      </c>
      <c r="Q41" s="180">
        <f t="shared" ca="1" si="13"/>
        <v>0</v>
      </c>
      <c r="R41" s="181">
        <f t="shared" ca="1" si="14"/>
        <v>654.39956499999994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654.39956500000005</v>
      </c>
      <c r="I42" s="183">
        <f t="shared" ca="1" si="5"/>
        <v>488.19</v>
      </c>
      <c r="J42" s="180">
        <f t="shared" ca="1" si="6"/>
        <v>157.25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654.40000000000009</v>
      </c>
      <c r="N42" s="179">
        <f t="shared" ca="1" si="10"/>
        <v>488.189675484948</v>
      </c>
      <c r="O42" s="180">
        <f t="shared" ca="1" si="11"/>
        <v>157.24989547104218</v>
      </c>
      <c r="P42" s="180">
        <f t="shared" ca="1" si="12"/>
        <v>8.9599940440097807</v>
      </c>
      <c r="Q42" s="180">
        <f t="shared" ca="1" si="13"/>
        <v>0</v>
      </c>
      <c r="R42" s="181">
        <f t="shared" ca="1" si="14"/>
        <v>654.39956499999994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605.20849999999996</v>
      </c>
      <c r="H43" s="182">
        <f t="shared" ca="1" si="2"/>
        <v>583.11838999999998</v>
      </c>
      <c r="I43" s="183">
        <f t="shared" ca="1" si="5"/>
        <v>488.4</v>
      </c>
      <c r="J43" s="180">
        <f t="shared" ca="1" si="6"/>
        <v>85.75</v>
      </c>
      <c r="K43" s="180">
        <f t="shared" ca="1" si="7"/>
        <v>8.9700000000000006</v>
      </c>
      <c r="L43" s="180">
        <f t="shared" ca="1" si="8"/>
        <v>0</v>
      </c>
      <c r="M43" s="181">
        <f t="shared" ca="1" si="9"/>
        <v>583.12</v>
      </c>
      <c r="N43" s="179">
        <f t="shared" ca="1" si="10"/>
        <v>488.39865152284261</v>
      </c>
      <c r="O43" s="180">
        <f t="shared" ca="1" si="11"/>
        <v>85.749763243414733</v>
      </c>
      <c r="P43" s="180">
        <f t="shared" ca="1" si="12"/>
        <v>8.9699752337426268</v>
      </c>
      <c r="Q43" s="180">
        <f t="shared" ca="1" si="13"/>
        <v>0</v>
      </c>
      <c r="R43" s="181">
        <f t="shared" ca="1" si="14"/>
        <v>583.11838999999998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605.20849999999996</v>
      </c>
      <c r="H44" s="182">
        <f t="shared" ca="1" si="2"/>
        <v>583.11838999999998</v>
      </c>
      <c r="I44" s="183">
        <f t="shared" ca="1" si="5"/>
        <v>488.4</v>
      </c>
      <c r="J44" s="180">
        <f t="shared" ca="1" si="6"/>
        <v>85.75</v>
      </c>
      <c r="K44" s="180">
        <f t="shared" ca="1" si="7"/>
        <v>8.9700000000000006</v>
      </c>
      <c r="L44" s="180">
        <f t="shared" ca="1" si="8"/>
        <v>0</v>
      </c>
      <c r="M44" s="181">
        <f t="shared" ca="1" si="9"/>
        <v>583.12</v>
      </c>
      <c r="N44" s="179">
        <f t="shared" ca="1" si="10"/>
        <v>488.39865152284261</v>
      </c>
      <c r="O44" s="180">
        <f t="shared" ca="1" si="11"/>
        <v>85.749763243414733</v>
      </c>
      <c r="P44" s="180">
        <f t="shared" ca="1" si="12"/>
        <v>8.9699752337426268</v>
      </c>
      <c r="Q44" s="180">
        <f t="shared" ca="1" si="13"/>
        <v>0</v>
      </c>
      <c r="R44" s="181">
        <f t="shared" ca="1" si="14"/>
        <v>583.11838999999998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601.0095</v>
      </c>
      <c r="H45" s="182">
        <f t="shared" ca="1" si="2"/>
        <v>579.07265299999995</v>
      </c>
      <c r="I45" s="183">
        <f t="shared" ca="1" si="5"/>
        <v>488.4</v>
      </c>
      <c r="J45" s="180">
        <f t="shared" ca="1" si="6"/>
        <v>85.75</v>
      </c>
      <c r="K45" s="180">
        <f t="shared" ca="1" si="7"/>
        <v>4.92</v>
      </c>
      <c r="L45" s="180">
        <f t="shared" ca="1" si="8"/>
        <v>0</v>
      </c>
      <c r="M45" s="181">
        <f t="shared" ca="1" si="9"/>
        <v>579.06999999999994</v>
      </c>
      <c r="N45" s="179">
        <f t="shared" ca="1" si="10"/>
        <v>488.4022375968363</v>
      </c>
      <c r="O45" s="180">
        <f t="shared" ca="1" si="11"/>
        <v>85.750392862261904</v>
      </c>
      <c r="P45" s="180">
        <f t="shared" ca="1" si="12"/>
        <v>4.9200225409017913</v>
      </c>
      <c r="Q45" s="180">
        <f t="shared" ca="1" si="13"/>
        <v>0</v>
      </c>
      <c r="R45" s="181">
        <f t="shared" ca="1" si="14"/>
        <v>579.07265299999995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601.0095</v>
      </c>
      <c r="H46" s="182">
        <f t="shared" ca="1" si="2"/>
        <v>579.07265299999995</v>
      </c>
      <c r="I46" s="183">
        <f t="shared" ca="1" si="5"/>
        <v>488.4</v>
      </c>
      <c r="J46" s="180">
        <f t="shared" ca="1" si="6"/>
        <v>85.75</v>
      </c>
      <c r="K46" s="180">
        <f t="shared" ca="1" si="7"/>
        <v>4.92</v>
      </c>
      <c r="L46" s="180">
        <f t="shared" ca="1" si="8"/>
        <v>0</v>
      </c>
      <c r="M46" s="181">
        <f t="shared" ca="1" si="9"/>
        <v>579.06999999999994</v>
      </c>
      <c r="N46" s="179">
        <f t="shared" ca="1" si="10"/>
        <v>488.4022375968363</v>
      </c>
      <c r="O46" s="180">
        <f t="shared" ca="1" si="11"/>
        <v>85.750392862261904</v>
      </c>
      <c r="P46" s="180">
        <f t="shared" ca="1" si="12"/>
        <v>4.9200225409017913</v>
      </c>
      <c r="Q46" s="180">
        <f t="shared" ca="1" si="13"/>
        <v>0</v>
      </c>
      <c r="R46" s="181">
        <f t="shared" ca="1" si="14"/>
        <v>579.07265299999995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545.56034499999998</v>
      </c>
      <c r="H47" s="182">
        <f t="shared" ca="1" si="2"/>
        <v>525.64739199999997</v>
      </c>
      <c r="I47" s="183">
        <f t="shared" ca="1" si="5"/>
        <v>434.73</v>
      </c>
      <c r="J47" s="180">
        <f t="shared" ca="1" si="6"/>
        <v>85.98</v>
      </c>
      <c r="K47" s="180">
        <f t="shared" ca="1" si="7"/>
        <v>4.9400000000000004</v>
      </c>
      <c r="L47" s="180">
        <f t="shared" ca="1" si="8"/>
        <v>0</v>
      </c>
      <c r="M47" s="181">
        <f t="shared" ca="1" si="9"/>
        <v>525.65000000000009</v>
      </c>
      <c r="N47" s="179">
        <f t="shared" ca="1" si="10"/>
        <v>434.72784309742218</v>
      </c>
      <c r="O47" s="180">
        <f t="shared" ca="1" si="11"/>
        <v>85.979573412270511</v>
      </c>
      <c r="P47" s="180">
        <f t="shared" ca="1" si="12"/>
        <v>4.9399754903072379</v>
      </c>
      <c r="Q47" s="180">
        <f t="shared" ca="1" si="13"/>
        <v>0</v>
      </c>
      <c r="R47" s="181">
        <f t="shared" ca="1" si="14"/>
        <v>525.64739199999997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494.11</v>
      </c>
      <c r="H48" s="182">
        <f t="shared" ca="1" si="2"/>
        <v>476.07498500000003</v>
      </c>
      <c r="I48" s="183">
        <f t="shared" ca="1" si="5"/>
        <v>385.4</v>
      </c>
      <c r="J48" s="180">
        <f t="shared" ca="1" si="6"/>
        <v>85.75</v>
      </c>
      <c r="K48" s="180">
        <f t="shared" ca="1" si="7"/>
        <v>4.92</v>
      </c>
      <c r="L48" s="180">
        <f t="shared" ca="1" si="8"/>
        <v>0</v>
      </c>
      <c r="M48" s="181">
        <f t="shared" ca="1" si="9"/>
        <v>476.07</v>
      </c>
      <c r="N48" s="179">
        <f t="shared" ca="1" si="10"/>
        <v>385.40403558090196</v>
      </c>
      <c r="O48" s="180">
        <f t="shared" ca="1" si="11"/>
        <v>85.75089790104397</v>
      </c>
      <c r="P48" s="180">
        <f t="shared" ca="1" si="12"/>
        <v>4.920051518054068</v>
      </c>
      <c r="Q48" s="180">
        <f t="shared" ca="1" si="13"/>
        <v>0</v>
      </c>
      <c r="R48" s="181">
        <f t="shared" ca="1" si="14"/>
        <v>476.07498500000003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466.11</v>
      </c>
      <c r="H49" s="182">
        <f t="shared" ca="1" si="2"/>
        <v>449.09698500000002</v>
      </c>
      <c r="I49" s="183">
        <f t="shared" ca="1" si="5"/>
        <v>358.42</v>
      </c>
      <c r="J49" s="180">
        <f t="shared" ca="1" si="6"/>
        <v>85.75</v>
      </c>
      <c r="K49" s="180">
        <f t="shared" ca="1" si="7"/>
        <v>4.92</v>
      </c>
      <c r="L49" s="180">
        <f t="shared" ca="1" si="8"/>
        <v>0</v>
      </c>
      <c r="M49" s="181">
        <f t="shared" ca="1" si="9"/>
        <v>449.09000000000003</v>
      </c>
      <c r="N49" s="179">
        <f t="shared" ca="1" si="10"/>
        <v>358.42557474826873</v>
      </c>
      <c r="O49" s="180">
        <f t="shared" ca="1" si="11"/>
        <v>85.751333727649239</v>
      </c>
      <c r="P49" s="180">
        <f t="shared" ca="1" si="12"/>
        <v>4.9200765240820319</v>
      </c>
      <c r="Q49" s="180">
        <f t="shared" ca="1" si="13"/>
        <v>0</v>
      </c>
      <c r="R49" s="181">
        <f t="shared" ca="1" si="14"/>
        <v>449.09698500000002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450.11</v>
      </c>
      <c r="H50" s="182">
        <f t="shared" ca="1" si="2"/>
        <v>433.68098500000002</v>
      </c>
      <c r="I50" s="183">
        <f t="shared" ca="1" si="5"/>
        <v>343.01</v>
      </c>
      <c r="J50" s="180">
        <f t="shared" ca="1" si="6"/>
        <v>85.75</v>
      </c>
      <c r="K50" s="180">
        <f t="shared" ca="1" si="7"/>
        <v>4.92</v>
      </c>
      <c r="L50" s="180">
        <f t="shared" ca="1" si="8"/>
        <v>0</v>
      </c>
      <c r="M50" s="181">
        <f t="shared" ca="1" si="9"/>
        <v>433.68</v>
      </c>
      <c r="N50" s="179">
        <f t="shared" ca="1" si="10"/>
        <v>343.01077906486347</v>
      </c>
      <c r="O50" s="180">
        <f t="shared" ca="1" si="11"/>
        <v>85.750194760537724</v>
      </c>
      <c r="P50" s="180">
        <f t="shared" ca="1" si="12"/>
        <v>4.9200111745987822</v>
      </c>
      <c r="Q50" s="180">
        <f t="shared" ca="1" si="13"/>
        <v>0</v>
      </c>
      <c r="R50" s="181">
        <f t="shared" ca="1" si="14"/>
        <v>433.68098499999996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421.11</v>
      </c>
      <c r="H51" s="182">
        <f t="shared" ca="1" si="2"/>
        <v>405.739485</v>
      </c>
      <c r="I51" s="183">
        <f t="shared" ca="1" si="5"/>
        <v>315.06</v>
      </c>
      <c r="J51" s="180">
        <f t="shared" ca="1" si="6"/>
        <v>85.75</v>
      </c>
      <c r="K51" s="180">
        <f t="shared" ca="1" si="7"/>
        <v>4.92</v>
      </c>
      <c r="L51" s="180">
        <f t="shared" ca="1" si="8"/>
        <v>0</v>
      </c>
      <c r="M51" s="181">
        <f t="shared" ca="1" si="9"/>
        <v>405.73</v>
      </c>
      <c r="N51" s="179">
        <f t="shared" ca="1" si="10"/>
        <v>315.06736535158848</v>
      </c>
      <c r="O51" s="180">
        <f t="shared" ca="1" si="11"/>
        <v>85.752004630542473</v>
      </c>
      <c r="P51" s="180">
        <f t="shared" ca="1" si="12"/>
        <v>4.9201150178690263</v>
      </c>
      <c r="Q51" s="180">
        <f t="shared" ca="1" si="13"/>
        <v>0</v>
      </c>
      <c r="R51" s="181">
        <f t="shared" ca="1" si="14"/>
        <v>405.739485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374.11</v>
      </c>
      <c r="H52" s="182">
        <f t="shared" ca="1" si="2"/>
        <v>360.45498500000002</v>
      </c>
      <c r="I52" s="183">
        <f t="shared" ca="1" si="5"/>
        <v>269.77999999999997</v>
      </c>
      <c r="J52" s="180">
        <f t="shared" ca="1" si="6"/>
        <v>85.75</v>
      </c>
      <c r="K52" s="180">
        <f t="shared" ca="1" si="7"/>
        <v>4.92</v>
      </c>
      <c r="L52" s="180">
        <f t="shared" ca="1" si="8"/>
        <v>0</v>
      </c>
      <c r="M52" s="181">
        <f t="shared" ca="1" si="9"/>
        <v>360.45</v>
      </c>
      <c r="N52" s="179">
        <f t="shared" ca="1" si="10"/>
        <v>269.78373103981136</v>
      </c>
      <c r="O52" s="180">
        <f t="shared" ca="1" si="11"/>
        <v>85.751185916909421</v>
      </c>
      <c r="P52" s="180">
        <f t="shared" ca="1" si="12"/>
        <v>4.920068043279235</v>
      </c>
      <c r="Q52" s="180">
        <f t="shared" ca="1" si="13"/>
        <v>0</v>
      </c>
      <c r="R52" s="181">
        <f t="shared" ca="1" si="14"/>
        <v>360.45498500000002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374.11</v>
      </c>
      <c r="H53" s="182">
        <f t="shared" ca="1" si="2"/>
        <v>360.45498500000002</v>
      </c>
      <c r="I53" s="183">
        <f t="shared" ca="1" si="5"/>
        <v>269.77999999999997</v>
      </c>
      <c r="J53" s="180">
        <f t="shared" ca="1" si="6"/>
        <v>85.75</v>
      </c>
      <c r="K53" s="180">
        <f t="shared" ca="1" si="7"/>
        <v>4.92</v>
      </c>
      <c r="L53" s="180">
        <f t="shared" ca="1" si="8"/>
        <v>0</v>
      </c>
      <c r="M53" s="181">
        <f t="shared" ca="1" si="9"/>
        <v>360.45</v>
      </c>
      <c r="N53" s="179">
        <f t="shared" ca="1" si="10"/>
        <v>269.78373103981136</v>
      </c>
      <c r="O53" s="180">
        <f t="shared" ca="1" si="11"/>
        <v>85.751185916909421</v>
      </c>
      <c r="P53" s="180">
        <f t="shared" ca="1" si="12"/>
        <v>4.920068043279235</v>
      </c>
      <c r="Q53" s="180">
        <f t="shared" ca="1" si="13"/>
        <v>0</v>
      </c>
      <c r="R53" s="181">
        <f t="shared" ca="1" si="14"/>
        <v>360.45498500000002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374.11</v>
      </c>
      <c r="H54" s="182">
        <f t="shared" ca="1" si="2"/>
        <v>360.45498500000002</v>
      </c>
      <c r="I54" s="183">
        <f t="shared" ca="1" si="5"/>
        <v>269.77999999999997</v>
      </c>
      <c r="J54" s="180">
        <f t="shared" ca="1" si="6"/>
        <v>85.75</v>
      </c>
      <c r="K54" s="180">
        <f t="shared" ca="1" si="7"/>
        <v>4.92</v>
      </c>
      <c r="L54" s="180">
        <f t="shared" ca="1" si="8"/>
        <v>0</v>
      </c>
      <c r="M54" s="181">
        <f t="shared" ca="1" si="9"/>
        <v>360.45</v>
      </c>
      <c r="N54" s="179">
        <f t="shared" ca="1" si="10"/>
        <v>269.78373103981136</v>
      </c>
      <c r="O54" s="180">
        <f t="shared" ca="1" si="11"/>
        <v>85.751185916909421</v>
      </c>
      <c r="P54" s="180">
        <f t="shared" ca="1" si="12"/>
        <v>4.920068043279235</v>
      </c>
      <c r="Q54" s="180">
        <f t="shared" ca="1" si="13"/>
        <v>0</v>
      </c>
      <c r="R54" s="181">
        <f t="shared" ca="1" si="14"/>
        <v>360.45498500000002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374.11</v>
      </c>
      <c r="H55" s="182">
        <f t="shared" ca="1" si="2"/>
        <v>360.45498500000002</v>
      </c>
      <c r="I55" s="183">
        <f t="shared" ca="1" si="5"/>
        <v>269.77999999999997</v>
      </c>
      <c r="J55" s="180">
        <f t="shared" ca="1" si="6"/>
        <v>85.75</v>
      </c>
      <c r="K55" s="180">
        <f t="shared" ca="1" si="7"/>
        <v>4.92</v>
      </c>
      <c r="L55" s="180">
        <f t="shared" ca="1" si="8"/>
        <v>0</v>
      </c>
      <c r="M55" s="181">
        <f t="shared" ca="1" si="9"/>
        <v>360.45</v>
      </c>
      <c r="N55" s="179">
        <f t="shared" ca="1" si="10"/>
        <v>269.78373103981136</v>
      </c>
      <c r="O55" s="180">
        <f t="shared" ca="1" si="11"/>
        <v>85.751185916909421</v>
      </c>
      <c r="P55" s="180">
        <f t="shared" ca="1" si="12"/>
        <v>4.920068043279235</v>
      </c>
      <c r="Q55" s="180">
        <f t="shared" ca="1" si="13"/>
        <v>0</v>
      </c>
      <c r="R55" s="181">
        <f t="shared" ca="1" si="14"/>
        <v>360.45498500000002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374.11</v>
      </c>
      <c r="H56" s="182">
        <f t="shared" ca="1" si="2"/>
        <v>360.45498500000002</v>
      </c>
      <c r="I56" s="183">
        <f t="shared" ca="1" si="5"/>
        <v>269.77999999999997</v>
      </c>
      <c r="J56" s="180">
        <f t="shared" ca="1" si="6"/>
        <v>85.75</v>
      </c>
      <c r="K56" s="180">
        <f t="shared" ca="1" si="7"/>
        <v>4.92</v>
      </c>
      <c r="L56" s="180">
        <f t="shared" ca="1" si="8"/>
        <v>0</v>
      </c>
      <c r="M56" s="181">
        <f t="shared" ca="1" si="9"/>
        <v>360.45</v>
      </c>
      <c r="N56" s="179">
        <f t="shared" ca="1" si="10"/>
        <v>269.78373103981136</v>
      </c>
      <c r="O56" s="180">
        <f t="shared" ca="1" si="11"/>
        <v>85.751185916909421</v>
      </c>
      <c r="P56" s="180">
        <f t="shared" ca="1" si="12"/>
        <v>4.920068043279235</v>
      </c>
      <c r="Q56" s="180">
        <f t="shared" ca="1" si="13"/>
        <v>0</v>
      </c>
      <c r="R56" s="181">
        <f t="shared" ca="1" si="14"/>
        <v>360.45498500000002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374.11</v>
      </c>
      <c r="H57" s="182">
        <f t="shared" ca="1" si="2"/>
        <v>360.45498500000002</v>
      </c>
      <c r="I57" s="183">
        <f t="shared" ca="1" si="5"/>
        <v>269.77999999999997</v>
      </c>
      <c r="J57" s="180">
        <f t="shared" ca="1" si="6"/>
        <v>85.75</v>
      </c>
      <c r="K57" s="180">
        <f t="shared" ca="1" si="7"/>
        <v>4.92</v>
      </c>
      <c r="L57" s="180">
        <f t="shared" ca="1" si="8"/>
        <v>0</v>
      </c>
      <c r="M57" s="181">
        <f t="shared" ca="1" si="9"/>
        <v>360.45</v>
      </c>
      <c r="N57" s="179">
        <f t="shared" ca="1" si="10"/>
        <v>269.78373103981136</v>
      </c>
      <c r="O57" s="180">
        <f t="shared" ca="1" si="11"/>
        <v>85.751185916909421</v>
      </c>
      <c r="P57" s="180">
        <f t="shared" ca="1" si="12"/>
        <v>4.920068043279235</v>
      </c>
      <c r="Q57" s="180">
        <f t="shared" ca="1" si="13"/>
        <v>0</v>
      </c>
      <c r="R57" s="181">
        <f t="shared" ca="1" si="14"/>
        <v>360.45498500000002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374.11</v>
      </c>
      <c r="H58" s="182">
        <f t="shared" ca="1" si="2"/>
        <v>360.45498500000002</v>
      </c>
      <c r="I58" s="183">
        <f t="shared" ca="1" si="5"/>
        <v>269.77999999999997</v>
      </c>
      <c r="J58" s="180">
        <f t="shared" ca="1" si="6"/>
        <v>85.75</v>
      </c>
      <c r="K58" s="180">
        <f t="shared" ca="1" si="7"/>
        <v>4.92</v>
      </c>
      <c r="L58" s="180">
        <f t="shared" ca="1" si="8"/>
        <v>0</v>
      </c>
      <c r="M58" s="181">
        <f t="shared" ca="1" si="9"/>
        <v>360.45</v>
      </c>
      <c r="N58" s="179">
        <f t="shared" ca="1" si="10"/>
        <v>269.78373103981136</v>
      </c>
      <c r="O58" s="180">
        <f t="shared" ca="1" si="11"/>
        <v>85.751185916909421</v>
      </c>
      <c r="P58" s="180">
        <f t="shared" ca="1" si="12"/>
        <v>4.920068043279235</v>
      </c>
      <c r="Q58" s="180">
        <f t="shared" ca="1" si="13"/>
        <v>0</v>
      </c>
      <c r="R58" s="181">
        <f t="shared" ca="1" si="14"/>
        <v>360.45498500000002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374.11</v>
      </c>
      <c r="H59" s="182">
        <f t="shared" ca="1" si="2"/>
        <v>360.45498500000002</v>
      </c>
      <c r="I59" s="183">
        <f t="shared" ca="1" si="5"/>
        <v>269.77999999999997</v>
      </c>
      <c r="J59" s="180">
        <f t="shared" ca="1" si="6"/>
        <v>85.75</v>
      </c>
      <c r="K59" s="180">
        <f t="shared" ca="1" si="7"/>
        <v>4.92</v>
      </c>
      <c r="L59" s="180">
        <f t="shared" ca="1" si="8"/>
        <v>0</v>
      </c>
      <c r="M59" s="181">
        <f t="shared" ca="1" si="9"/>
        <v>360.45</v>
      </c>
      <c r="N59" s="179">
        <f t="shared" ca="1" si="10"/>
        <v>269.78373103981136</v>
      </c>
      <c r="O59" s="180">
        <f t="shared" ca="1" si="11"/>
        <v>85.751185916909421</v>
      </c>
      <c r="P59" s="180">
        <f t="shared" ca="1" si="12"/>
        <v>4.920068043279235</v>
      </c>
      <c r="Q59" s="180">
        <f t="shared" ca="1" si="13"/>
        <v>0</v>
      </c>
      <c r="R59" s="181">
        <f t="shared" ca="1" si="14"/>
        <v>360.45498500000002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374.11</v>
      </c>
      <c r="H60" s="182">
        <f t="shared" ca="1" si="2"/>
        <v>360.45498500000002</v>
      </c>
      <c r="I60" s="183">
        <f t="shared" ca="1" si="5"/>
        <v>269.77999999999997</v>
      </c>
      <c r="J60" s="180">
        <f t="shared" ca="1" si="6"/>
        <v>85.75</v>
      </c>
      <c r="K60" s="180">
        <f t="shared" ca="1" si="7"/>
        <v>4.92</v>
      </c>
      <c r="L60" s="180">
        <f t="shared" ca="1" si="8"/>
        <v>0</v>
      </c>
      <c r="M60" s="181">
        <f t="shared" ca="1" si="9"/>
        <v>360.45</v>
      </c>
      <c r="N60" s="179">
        <f t="shared" ca="1" si="10"/>
        <v>269.78373103981136</v>
      </c>
      <c r="O60" s="180">
        <f t="shared" ca="1" si="11"/>
        <v>85.751185916909421</v>
      </c>
      <c r="P60" s="180">
        <f t="shared" ca="1" si="12"/>
        <v>4.920068043279235</v>
      </c>
      <c r="Q60" s="180">
        <f t="shared" ca="1" si="13"/>
        <v>0</v>
      </c>
      <c r="R60" s="181">
        <f t="shared" ca="1" si="14"/>
        <v>360.45498500000002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374.11</v>
      </c>
      <c r="H61" s="182">
        <f t="shared" ca="1" si="2"/>
        <v>360.45498500000002</v>
      </c>
      <c r="I61" s="183">
        <f t="shared" ca="1" si="5"/>
        <v>269.77999999999997</v>
      </c>
      <c r="J61" s="180">
        <f t="shared" ca="1" si="6"/>
        <v>85.75</v>
      </c>
      <c r="K61" s="180">
        <f t="shared" ca="1" si="7"/>
        <v>4.92</v>
      </c>
      <c r="L61" s="180">
        <f t="shared" ca="1" si="8"/>
        <v>0</v>
      </c>
      <c r="M61" s="181">
        <f t="shared" ca="1" si="9"/>
        <v>360.45</v>
      </c>
      <c r="N61" s="179">
        <f t="shared" ca="1" si="10"/>
        <v>269.78373103981136</v>
      </c>
      <c r="O61" s="180">
        <f t="shared" ca="1" si="11"/>
        <v>85.751185916909421</v>
      </c>
      <c r="P61" s="180">
        <f t="shared" ca="1" si="12"/>
        <v>4.920068043279235</v>
      </c>
      <c r="Q61" s="180">
        <f t="shared" ca="1" si="13"/>
        <v>0</v>
      </c>
      <c r="R61" s="181">
        <f t="shared" ca="1" si="14"/>
        <v>360.45498500000002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374.11</v>
      </c>
      <c r="H62" s="182">
        <f t="shared" ca="1" si="2"/>
        <v>360.45498500000002</v>
      </c>
      <c r="I62" s="183">
        <f t="shared" ca="1" si="5"/>
        <v>269.77999999999997</v>
      </c>
      <c r="J62" s="180">
        <f t="shared" ca="1" si="6"/>
        <v>85.75</v>
      </c>
      <c r="K62" s="180">
        <f t="shared" ca="1" si="7"/>
        <v>4.92</v>
      </c>
      <c r="L62" s="180">
        <f t="shared" ca="1" si="8"/>
        <v>0</v>
      </c>
      <c r="M62" s="181">
        <f t="shared" ca="1" si="9"/>
        <v>360.45</v>
      </c>
      <c r="N62" s="179">
        <f t="shared" ca="1" si="10"/>
        <v>269.78373103981136</v>
      </c>
      <c r="O62" s="180">
        <f t="shared" ca="1" si="11"/>
        <v>85.751185916909421</v>
      </c>
      <c r="P62" s="180">
        <f t="shared" ca="1" si="12"/>
        <v>4.920068043279235</v>
      </c>
      <c r="Q62" s="180">
        <f t="shared" ca="1" si="13"/>
        <v>0</v>
      </c>
      <c r="R62" s="181">
        <f t="shared" ca="1" si="14"/>
        <v>360.45498500000002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374.11</v>
      </c>
      <c r="H63" s="182">
        <f t="shared" ca="1" si="2"/>
        <v>360.45498500000002</v>
      </c>
      <c r="I63" s="183">
        <f t="shared" ca="1" si="5"/>
        <v>269.77999999999997</v>
      </c>
      <c r="J63" s="180">
        <f t="shared" ca="1" si="6"/>
        <v>85.75</v>
      </c>
      <c r="K63" s="180">
        <f t="shared" ca="1" si="7"/>
        <v>4.92</v>
      </c>
      <c r="L63" s="180">
        <f t="shared" ca="1" si="8"/>
        <v>0</v>
      </c>
      <c r="M63" s="181">
        <f t="shared" ca="1" si="9"/>
        <v>360.45</v>
      </c>
      <c r="N63" s="179">
        <f t="shared" ca="1" si="10"/>
        <v>269.78373103981136</v>
      </c>
      <c r="O63" s="180">
        <f t="shared" ca="1" si="11"/>
        <v>85.751185916909421</v>
      </c>
      <c r="P63" s="180">
        <f t="shared" ca="1" si="12"/>
        <v>4.920068043279235</v>
      </c>
      <c r="Q63" s="180">
        <f t="shared" ca="1" si="13"/>
        <v>0</v>
      </c>
      <c r="R63" s="181">
        <f t="shared" ca="1" si="14"/>
        <v>360.45498500000002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374.11</v>
      </c>
      <c r="H64" s="182">
        <f t="shared" ca="1" si="2"/>
        <v>360.45498500000002</v>
      </c>
      <c r="I64" s="183">
        <f t="shared" ca="1" si="5"/>
        <v>269.77999999999997</v>
      </c>
      <c r="J64" s="180">
        <f t="shared" ca="1" si="6"/>
        <v>85.75</v>
      </c>
      <c r="K64" s="180">
        <f t="shared" ca="1" si="7"/>
        <v>4.92</v>
      </c>
      <c r="L64" s="180">
        <f t="shared" ca="1" si="8"/>
        <v>0</v>
      </c>
      <c r="M64" s="181">
        <f t="shared" ca="1" si="9"/>
        <v>360.45</v>
      </c>
      <c r="N64" s="179">
        <f t="shared" ca="1" si="10"/>
        <v>269.78373103981136</v>
      </c>
      <c r="O64" s="180">
        <f t="shared" ca="1" si="11"/>
        <v>85.751185916909421</v>
      </c>
      <c r="P64" s="180">
        <f t="shared" ca="1" si="12"/>
        <v>4.920068043279235</v>
      </c>
      <c r="Q64" s="180">
        <f t="shared" ca="1" si="13"/>
        <v>0</v>
      </c>
      <c r="R64" s="181">
        <f t="shared" ca="1" si="14"/>
        <v>360.45498500000002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374.11</v>
      </c>
      <c r="H65" s="182">
        <f t="shared" ca="1" si="2"/>
        <v>360.45498500000002</v>
      </c>
      <c r="I65" s="183">
        <f t="shared" ca="1" si="5"/>
        <v>269.77999999999997</v>
      </c>
      <c r="J65" s="180">
        <f t="shared" ca="1" si="6"/>
        <v>85.75</v>
      </c>
      <c r="K65" s="180">
        <f t="shared" ca="1" si="7"/>
        <v>4.92</v>
      </c>
      <c r="L65" s="180">
        <f t="shared" ca="1" si="8"/>
        <v>0</v>
      </c>
      <c r="M65" s="181">
        <f t="shared" ca="1" si="9"/>
        <v>360.45</v>
      </c>
      <c r="N65" s="179">
        <f t="shared" ca="1" si="10"/>
        <v>269.78373103981136</v>
      </c>
      <c r="O65" s="180">
        <f t="shared" ca="1" si="11"/>
        <v>85.751185916909421</v>
      </c>
      <c r="P65" s="180">
        <f t="shared" ca="1" si="12"/>
        <v>4.920068043279235</v>
      </c>
      <c r="Q65" s="180">
        <f t="shared" ca="1" si="13"/>
        <v>0</v>
      </c>
      <c r="R65" s="181">
        <f t="shared" ca="1" si="14"/>
        <v>360.45498500000002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374.11</v>
      </c>
      <c r="H66" s="182">
        <f t="shared" ca="1" si="2"/>
        <v>360.45498500000002</v>
      </c>
      <c r="I66" s="183">
        <f t="shared" ca="1" si="5"/>
        <v>269.77999999999997</v>
      </c>
      <c r="J66" s="180">
        <f t="shared" ca="1" si="6"/>
        <v>85.75</v>
      </c>
      <c r="K66" s="180">
        <f t="shared" ca="1" si="7"/>
        <v>4.92</v>
      </c>
      <c r="L66" s="180">
        <f t="shared" ca="1" si="8"/>
        <v>0</v>
      </c>
      <c r="M66" s="181">
        <f t="shared" ca="1" si="9"/>
        <v>360.45</v>
      </c>
      <c r="N66" s="179">
        <f t="shared" ca="1" si="10"/>
        <v>269.78373103981136</v>
      </c>
      <c r="O66" s="180">
        <f t="shared" ca="1" si="11"/>
        <v>85.751185916909421</v>
      </c>
      <c r="P66" s="180">
        <f t="shared" ca="1" si="12"/>
        <v>4.920068043279235</v>
      </c>
      <c r="Q66" s="180">
        <f t="shared" ca="1" si="13"/>
        <v>0</v>
      </c>
      <c r="R66" s="181">
        <f t="shared" ca="1" si="14"/>
        <v>360.45498500000002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424.11</v>
      </c>
      <c r="H67" s="182">
        <f t="shared" ref="H67:H98" ca="1" si="17">INDIRECT("ISGS_Delhi_pp!" &amp; $V$3 &amp; X67)</f>
        <v>408.62998499999998</v>
      </c>
      <c r="I67" s="183">
        <f t="shared" ca="1" si="5"/>
        <v>317.95999999999998</v>
      </c>
      <c r="J67" s="180">
        <f t="shared" ca="1" si="6"/>
        <v>85.75</v>
      </c>
      <c r="K67" s="180">
        <f t="shared" ca="1" si="7"/>
        <v>4.92</v>
      </c>
      <c r="L67" s="180">
        <f t="shared" ca="1" si="8"/>
        <v>0</v>
      </c>
      <c r="M67" s="181">
        <f t="shared" ca="1" si="9"/>
        <v>408.63</v>
      </c>
      <c r="N67" s="179">
        <f t="shared" ca="1" si="10"/>
        <v>317.95998832831651</v>
      </c>
      <c r="O67" s="180">
        <f t="shared" ca="1" si="11"/>
        <v>85.749996852286912</v>
      </c>
      <c r="P67" s="180">
        <f t="shared" ca="1" si="12"/>
        <v>4.9199998193965202</v>
      </c>
      <c r="Q67" s="180">
        <f t="shared" ca="1" si="13"/>
        <v>0</v>
      </c>
      <c r="R67" s="181">
        <f t="shared" ca="1" si="14"/>
        <v>408.62998499999998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473.52988299999998</v>
      </c>
      <c r="H68" s="182">
        <f t="shared" ca="1" si="17"/>
        <v>456.24604199999999</v>
      </c>
      <c r="I68" s="183">
        <f t="shared" ref="I68:I98" ca="1" si="20">INDIRECT("BRPL_EOD!" &amp; $V$3 &amp; X68)</f>
        <v>365.69</v>
      </c>
      <c r="J68" s="180">
        <f t="shared" ref="J68:J98" ca="1" si="21">INDIRECT("BYPL_EOD!" &amp; $V$3 &amp; X68)</f>
        <v>85.65</v>
      </c>
      <c r="K68" s="180">
        <f t="shared" ref="K68:K98" ca="1" si="22">INDIRECT("TPDDL_EOD!" &amp; $V$3 &amp; X68)</f>
        <v>4.92</v>
      </c>
      <c r="L68" s="180">
        <f t="shared" ref="L68:L98" ca="1" si="23">INDIRECT("NDMC_EOD!" &amp; $V$3 &amp; X68)</f>
        <v>0</v>
      </c>
      <c r="M68" s="181">
        <f t="shared" ref="M68:M98" ca="1" si="24">SUM(I68:L68)</f>
        <v>456.26000000000005</v>
      </c>
      <c r="N68" s="179">
        <f t="shared" ref="N68:N98" ca="1" si="25">INDIRECT("BRPL_ISGS_exbus!" &amp; $V$3 &amp; X68)</f>
        <v>365.67881273611533</v>
      </c>
      <c r="O68" s="180">
        <f t="shared" ref="O68:O98" ca="1" si="26">INDIRECT("BYPL_ISGS_exbus!" &amp; $V$3 &amp; X68)</f>
        <v>85.647379777539115</v>
      </c>
      <c r="P68" s="180">
        <f t="shared" ref="P68:P98" ca="1" si="27">INDIRECT("TPDDL_ISGS_exbus!" &amp; $V$3 &amp; X68)</f>
        <v>4.9198494863455045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456.24604199999999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601.45756900000003</v>
      </c>
      <c r="H69" s="182">
        <f t="shared" ca="1" si="17"/>
        <v>579.504368</v>
      </c>
      <c r="I69" s="183">
        <f t="shared" ca="1" si="20"/>
        <v>413.58</v>
      </c>
      <c r="J69" s="180">
        <f t="shared" ca="1" si="21"/>
        <v>156.97999999999999</v>
      </c>
      <c r="K69" s="180">
        <f t="shared" ca="1" si="22"/>
        <v>8.94</v>
      </c>
      <c r="L69" s="180">
        <f t="shared" ca="1" si="23"/>
        <v>0</v>
      </c>
      <c r="M69" s="181">
        <f t="shared" ca="1" si="24"/>
        <v>579.5</v>
      </c>
      <c r="N69" s="179">
        <f t="shared" ca="1" si="25"/>
        <v>413.58311737263159</v>
      </c>
      <c r="O69" s="180">
        <f t="shared" ca="1" si="26"/>
        <v>156.98118324182914</v>
      </c>
      <c r="P69" s="180">
        <f t="shared" ca="1" si="27"/>
        <v>8.9400673855392583</v>
      </c>
      <c r="Q69" s="180">
        <f t="shared" ca="1" si="28"/>
        <v>0</v>
      </c>
      <c r="R69" s="181">
        <f t="shared" ca="1" si="29"/>
        <v>579.504368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652.51430000000005</v>
      </c>
      <c r="H70" s="182">
        <f t="shared" ca="1" si="17"/>
        <v>628.69752800000003</v>
      </c>
      <c r="I70" s="183">
        <f t="shared" ca="1" si="20"/>
        <v>462.48</v>
      </c>
      <c r="J70" s="180">
        <f t="shared" ca="1" si="21"/>
        <v>157.25</v>
      </c>
      <c r="K70" s="180">
        <f t="shared" ca="1" si="22"/>
        <v>8.9600000000000009</v>
      </c>
      <c r="L70" s="180">
        <f t="shared" ca="1" si="23"/>
        <v>0</v>
      </c>
      <c r="M70" s="181">
        <f t="shared" ca="1" si="24"/>
        <v>628.69000000000005</v>
      </c>
      <c r="N70" s="179">
        <f t="shared" ca="1" si="25"/>
        <v>462.48553778402709</v>
      </c>
      <c r="O70" s="180">
        <f t="shared" ca="1" si="26"/>
        <v>157.25188292799314</v>
      </c>
      <c r="P70" s="180">
        <f t="shared" ca="1" si="27"/>
        <v>8.9601072879797687</v>
      </c>
      <c r="Q70" s="180">
        <f t="shared" ca="1" si="28"/>
        <v>0</v>
      </c>
      <c r="R70" s="181">
        <f t="shared" ca="1" si="29"/>
        <v>628.69752800000003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654.39956500000005</v>
      </c>
      <c r="I71" s="183">
        <f t="shared" ca="1" si="20"/>
        <v>488.19</v>
      </c>
      <c r="J71" s="180">
        <f t="shared" ca="1" si="21"/>
        <v>157.25</v>
      </c>
      <c r="K71" s="180">
        <f t="shared" ca="1" si="22"/>
        <v>8.9600000000000009</v>
      </c>
      <c r="L71" s="180">
        <f t="shared" ca="1" si="23"/>
        <v>0</v>
      </c>
      <c r="M71" s="181">
        <f t="shared" ca="1" si="24"/>
        <v>654.40000000000009</v>
      </c>
      <c r="N71" s="179">
        <f t="shared" ca="1" si="25"/>
        <v>488.189675484948</v>
      </c>
      <c r="O71" s="180">
        <f t="shared" ca="1" si="26"/>
        <v>157.24989547104218</v>
      </c>
      <c r="P71" s="180">
        <f t="shared" ca="1" si="27"/>
        <v>8.9599940440097807</v>
      </c>
      <c r="Q71" s="180">
        <f t="shared" ca="1" si="28"/>
        <v>0</v>
      </c>
      <c r="R71" s="181">
        <f t="shared" ca="1" si="29"/>
        <v>654.39956499999994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679.48316799999998</v>
      </c>
      <c r="C72" s="179">
        <f t="shared" ca="1" si="19"/>
        <v>506.89444332799997</v>
      </c>
      <c r="D72" s="180">
        <f t="shared" ca="1" si="19"/>
        <v>163.27980527040003</v>
      </c>
      <c r="E72" s="180">
        <f t="shared" ca="1" si="19"/>
        <v>9.3089194016000008</v>
      </c>
      <c r="F72" s="181">
        <f t="shared" ca="1" si="19"/>
        <v>0</v>
      </c>
      <c r="G72" s="182">
        <f t="shared" ca="1" si="16"/>
        <v>679.48</v>
      </c>
      <c r="H72" s="182">
        <f t="shared" ca="1" si="17"/>
        <v>654.67898000000002</v>
      </c>
      <c r="I72" s="183">
        <f t="shared" ca="1" si="20"/>
        <v>488.39</v>
      </c>
      <c r="J72" s="180">
        <f t="shared" ca="1" si="21"/>
        <v>157.32</v>
      </c>
      <c r="K72" s="180">
        <f t="shared" ca="1" si="22"/>
        <v>8.9700000000000006</v>
      </c>
      <c r="L72" s="180">
        <f t="shared" ca="1" si="23"/>
        <v>0</v>
      </c>
      <c r="M72" s="181">
        <f t="shared" ca="1" si="24"/>
        <v>654.68000000000006</v>
      </c>
      <c r="N72" s="179">
        <f t="shared" ca="1" si="25"/>
        <v>488.38923908199422</v>
      </c>
      <c r="O72" s="180">
        <f t="shared" ca="1" si="26"/>
        <v>157.31975489338302</v>
      </c>
      <c r="P72" s="180">
        <f t="shared" ca="1" si="27"/>
        <v>8.9699860246227168</v>
      </c>
      <c r="Q72" s="180">
        <f t="shared" ca="1" si="28"/>
        <v>0</v>
      </c>
      <c r="R72" s="181">
        <f t="shared" ca="1" si="29"/>
        <v>654.67897999999991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679.48990000000003</v>
      </c>
      <c r="H73" s="182">
        <f t="shared" ca="1" si="17"/>
        <v>654.68851900000004</v>
      </c>
      <c r="I73" s="183">
        <f t="shared" ca="1" si="20"/>
        <v>488.4</v>
      </c>
      <c r="J73" s="180">
        <f t="shared" ca="1" si="21"/>
        <v>157.32</v>
      </c>
      <c r="K73" s="180">
        <f t="shared" ca="1" si="22"/>
        <v>8.9700000000000006</v>
      </c>
      <c r="L73" s="180">
        <f t="shared" ca="1" si="23"/>
        <v>0</v>
      </c>
      <c r="M73" s="181">
        <f t="shared" ca="1" si="24"/>
        <v>654.69000000000005</v>
      </c>
      <c r="N73" s="179">
        <f t="shared" ca="1" si="25"/>
        <v>488.39889517114966</v>
      </c>
      <c r="O73" s="180">
        <f t="shared" ca="1" si="26"/>
        <v>157.3196441202401</v>
      </c>
      <c r="P73" s="180">
        <f t="shared" ca="1" si="27"/>
        <v>8.9699797086101825</v>
      </c>
      <c r="Q73" s="180">
        <f t="shared" ca="1" si="28"/>
        <v>0</v>
      </c>
      <c r="R73" s="181">
        <f t="shared" ca="1" si="29"/>
        <v>654.68851899999993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654.39956500000005</v>
      </c>
      <c r="I74" s="183">
        <f t="shared" ca="1" si="20"/>
        <v>488.19</v>
      </c>
      <c r="J74" s="180">
        <f t="shared" ca="1" si="21"/>
        <v>157.25</v>
      </c>
      <c r="K74" s="180">
        <f t="shared" ca="1" si="22"/>
        <v>8.9600000000000009</v>
      </c>
      <c r="L74" s="180">
        <f t="shared" ca="1" si="23"/>
        <v>0</v>
      </c>
      <c r="M74" s="181">
        <f t="shared" ca="1" si="24"/>
        <v>654.40000000000009</v>
      </c>
      <c r="N74" s="179">
        <f t="shared" ca="1" si="25"/>
        <v>488.189675484948</v>
      </c>
      <c r="O74" s="180">
        <f t="shared" ca="1" si="26"/>
        <v>157.24989547104218</v>
      </c>
      <c r="P74" s="180">
        <f t="shared" ca="1" si="27"/>
        <v>8.9599940440097807</v>
      </c>
      <c r="Q74" s="180">
        <f t="shared" ca="1" si="28"/>
        <v>0</v>
      </c>
      <c r="R74" s="181">
        <f t="shared" ca="1" si="29"/>
        <v>654.39956499999994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679.48990000000003</v>
      </c>
      <c r="H75" s="182">
        <f t="shared" ca="1" si="17"/>
        <v>654.68851900000004</v>
      </c>
      <c r="I75" s="183">
        <f t="shared" ca="1" si="20"/>
        <v>488.4</v>
      </c>
      <c r="J75" s="180">
        <f t="shared" ca="1" si="21"/>
        <v>157.32</v>
      </c>
      <c r="K75" s="180">
        <f t="shared" ca="1" si="22"/>
        <v>8.9700000000000006</v>
      </c>
      <c r="L75" s="180">
        <f t="shared" ca="1" si="23"/>
        <v>0</v>
      </c>
      <c r="M75" s="181">
        <f t="shared" ca="1" si="24"/>
        <v>654.69000000000005</v>
      </c>
      <c r="N75" s="179">
        <f t="shared" ca="1" si="25"/>
        <v>488.39889517114966</v>
      </c>
      <c r="O75" s="180">
        <f t="shared" ca="1" si="26"/>
        <v>157.3196441202401</v>
      </c>
      <c r="P75" s="180">
        <f t="shared" ca="1" si="27"/>
        <v>8.9699797086101825</v>
      </c>
      <c r="Q75" s="180">
        <f t="shared" ca="1" si="28"/>
        <v>0</v>
      </c>
      <c r="R75" s="181">
        <f t="shared" ca="1" si="29"/>
        <v>654.68851899999993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654.39956500000005</v>
      </c>
      <c r="I76" s="183">
        <f t="shared" ca="1" si="20"/>
        <v>488.19</v>
      </c>
      <c r="J76" s="180">
        <f t="shared" ca="1" si="21"/>
        <v>157.25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654.40000000000009</v>
      </c>
      <c r="N76" s="179">
        <f t="shared" ca="1" si="25"/>
        <v>488.189675484948</v>
      </c>
      <c r="O76" s="180">
        <f t="shared" ca="1" si="26"/>
        <v>157.24989547104218</v>
      </c>
      <c r="P76" s="180">
        <f t="shared" ca="1" si="27"/>
        <v>8.9599940440097807</v>
      </c>
      <c r="Q76" s="180">
        <f t="shared" ca="1" si="28"/>
        <v>0</v>
      </c>
      <c r="R76" s="181">
        <f t="shared" ca="1" si="29"/>
        <v>654.39956499999994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654.39956500000005</v>
      </c>
      <c r="I77" s="183">
        <f t="shared" ca="1" si="20"/>
        <v>488.19</v>
      </c>
      <c r="J77" s="180">
        <f t="shared" ca="1" si="21"/>
        <v>157.25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654.40000000000009</v>
      </c>
      <c r="N77" s="179">
        <f t="shared" ca="1" si="25"/>
        <v>488.189675484948</v>
      </c>
      <c r="O77" s="180">
        <f t="shared" ca="1" si="26"/>
        <v>157.24989547104218</v>
      </c>
      <c r="P77" s="180">
        <f t="shared" ca="1" si="27"/>
        <v>8.9599940440097807</v>
      </c>
      <c r="Q77" s="180">
        <f t="shared" ca="1" si="28"/>
        <v>0</v>
      </c>
      <c r="R77" s="181">
        <f t="shared" ca="1" si="29"/>
        <v>654.39956499999994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654.39956500000005</v>
      </c>
      <c r="I78" s="183">
        <f t="shared" ca="1" si="20"/>
        <v>488.19</v>
      </c>
      <c r="J78" s="180">
        <f t="shared" ca="1" si="21"/>
        <v>157.25</v>
      </c>
      <c r="K78" s="180">
        <f t="shared" ca="1" si="22"/>
        <v>8.9600000000000009</v>
      </c>
      <c r="L78" s="180">
        <f t="shared" ca="1" si="23"/>
        <v>0</v>
      </c>
      <c r="M78" s="181">
        <f t="shared" ca="1" si="24"/>
        <v>654.40000000000009</v>
      </c>
      <c r="N78" s="179">
        <f t="shared" ca="1" si="25"/>
        <v>488.189675484948</v>
      </c>
      <c r="O78" s="180">
        <f t="shared" ca="1" si="26"/>
        <v>157.24989547104218</v>
      </c>
      <c r="P78" s="180">
        <f t="shared" ca="1" si="27"/>
        <v>8.9599940440097807</v>
      </c>
      <c r="Q78" s="180">
        <f t="shared" ca="1" si="28"/>
        <v>0</v>
      </c>
      <c r="R78" s="181">
        <f t="shared" ca="1" si="29"/>
        <v>654.39956499999994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654.39956500000005</v>
      </c>
      <c r="I79" s="183">
        <f t="shared" ca="1" si="20"/>
        <v>488.19</v>
      </c>
      <c r="J79" s="180">
        <f t="shared" ca="1" si="21"/>
        <v>157.25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654.40000000000009</v>
      </c>
      <c r="N79" s="179">
        <f t="shared" ca="1" si="25"/>
        <v>488.189675484948</v>
      </c>
      <c r="O79" s="180">
        <f t="shared" ca="1" si="26"/>
        <v>157.24989547104218</v>
      </c>
      <c r="P79" s="180">
        <f t="shared" ca="1" si="27"/>
        <v>8.9599940440097807</v>
      </c>
      <c r="Q79" s="180">
        <f t="shared" ca="1" si="28"/>
        <v>0</v>
      </c>
      <c r="R79" s="181">
        <f t="shared" ca="1" si="29"/>
        <v>654.39956499999994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654.39956500000005</v>
      </c>
      <c r="I80" s="183">
        <f t="shared" ca="1" si="20"/>
        <v>488.19</v>
      </c>
      <c r="J80" s="180">
        <f t="shared" ca="1" si="21"/>
        <v>157.25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654.40000000000009</v>
      </c>
      <c r="N80" s="179">
        <f t="shared" ca="1" si="25"/>
        <v>488.189675484948</v>
      </c>
      <c r="O80" s="180">
        <f t="shared" ca="1" si="26"/>
        <v>157.24989547104218</v>
      </c>
      <c r="P80" s="180">
        <f t="shared" ca="1" si="27"/>
        <v>8.9599940440097807</v>
      </c>
      <c r="Q80" s="180">
        <f t="shared" ca="1" si="28"/>
        <v>0</v>
      </c>
      <c r="R80" s="181">
        <f t="shared" ca="1" si="29"/>
        <v>654.39956499999994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654.39956500000005</v>
      </c>
      <c r="I81" s="183">
        <f t="shared" ca="1" si="20"/>
        <v>488.19</v>
      </c>
      <c r="J81" s="180">
        <f t="shared" ca="1" si="21"/>
        <v>157.25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654.40000000000009</v>
      </c>
      <c r="N81" s="179">
        <f t="shared" ca="1" si="25"/>
        <v>488.189675484948</v>
      </c>
      <c r="O81" s="180">
        <f t="shared" ca="1" si="26"/>
        <v>157.24989547104218</v>
      </c>
      <c r="P81" s="180">
        <f t="shared" ca="1" si="27"/>
        <v>8.9599940440097807</v>
      </c>
      <c r="Q81" s="180">
        <f t="shared" ca="1" si="28"/>
        <v>0</v>
      </c>
      <c r="R81" s="181">
        <f t="shared" ca="1" si="29"/>
        <v>654.39956499999994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654.39956500000005</v>
      </c>
      <c r="I82" s="183">
        <f t="shared" ca="1" si="20"/>
        <v>488.19</v>
      </c>
      <c r="J82" s="180">
        <f t="shared" ca="1" si="21"/>
        <v>157.25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654.40000000000009</v>
      </c>
      <c r="N82" s="179">
        <f t="shared" ca="1" si="25"/>
        <v>488.189675484948</v>
      </c>
      <c r="O82" s="180">
        <f t="shared" ca="1" si="26"/>
        <v>157.24989547104218</v>
      </c>
      <c r="P82" s="180">
        <f t="shared" ca="1" si="27"/>
        <v>8.9599940440097807</v>
      </c>
      <c r="Q82" s="180">
        <f t="shared" ca="1" si="28"/>
        <v>0</v>
      </c>
      <c r="R82" s="181">
        <f t="shared" ca="1" si="29"/>
        <v>654.39956499999994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679.48990000000003</v>
      </c>
      <c r="H83" s="182">
        <f t="shared" ca="1" si="17"/>
        <v>654.68851900000004</v>
      </c>
      <c r="I83" s="183">
        <f t="shared" ca="1" si="20"/>
        <v>488.4</v>
      </c>
      <c r="J83" s="180">
        <f t="shared" ca="1" si="21"/>
        <v>157.32</v>
      </c>
      <c r="K83" s="180">
        <f t="shared" ca="1" si="22"/>
        <v>8.9700000000000006</v>
      </c>
      <c r="L83" s="180">
        <f t="shared" ca="1" si="23"/>
        <v>0</v>
      </c>
      <c r="M83" s="181">
        <f t="shared" ca="1" si="24"/>
        <v>654.69000000000005</v>
      </c>
      <c r="N83" s="179">
        <f t="shared" ca="1" si="25"/>
        <v>488.39889517114966</v>
      </c>
      <c r="O83" s="180">
        <f t="shared" ca="1" si="26"/>
        <v>157.3196441202401</v>
      </c>
      <c r="P83" s="180">
        <f t="shared" ca="1" si="27"/>
        <v>8.9699797086101825</v>
      </c>
      <c r="Q83" s="180">
        <f t="shared" ca="1" si="28"/>
        <v>0</v>
      </c>
      <c r="R83" s="181">
        <f t="shared" ca="1" si="29"/>
        <v>654.68851899999993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641.20849999999996</v>
      </c>
      <c r="H84" s="182">
        <f t="shared" ca="1" si="17"/>
        <v>617.80439000000001</v>
      </c>
      <c r="I84" s="183">
        <f t="shared" ca="1" si="20"/>
        <v>488.39</v>
      </c>
      <c r="J84" s="180">
        <f t="shared" ca="1" si="21"/>
        <v>120.44</v>
      </c>
      <c r="K84" s="180">
        <f t="shared" ca="1" si="22"/>
        <v>8.9700000000000006</v>
      </c>
      <c r="L84" s="180">
        <f t="shared" ca="1" si="23"/>
        <v>0</v>
      </c>
      <c r="M84" s="181">
        <f t="shared" ca="1" si="24"/>
        <v>617.79999999999995</v>
      </c>
      <c r="N84" s="179">
        <f t="shared" ca="1" si="25"/>
        <v>488.39347043072195</v>
      </c>
      <c r="O84" s="180">
        <f t="shared" ca="1" si="26"/>
        <v>120.44085582971836</v>
      </c>
      <c r="P84" s="180">
        <f t="shared" ca="1" si="27"/>
        <v>8.9700637395597287</v>
      </c>
      <c r="Q84" s="180">
        <f t="shared" ca="1" si="28"/>
        <v>0</v>
      </c>
      <c r="R84" s="181">
        <f t="shared" ca="1" si="29"/>
        <v>617.80439000000001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606.10850000000005</v>
      </c>
      <c r="H85" s="182">
        <f t="shared" ca="1" si="17"/>
        <v>583.98554000000001</v>
      </c>
      <c r="I85" s="183">
        <f t="shared" ca="1" si="20"/>
        <v>488.4</v>
      </c>
      <c r="J85" s="180">
        <f t="shared" ca="1" si="21"/>
        <v>86.62</v>
      </c>
      <c r="K85" s="180">
        <f t="shared" ca="1" si="22"/>
        <v>8.9700000000000006</v>
      </c>
      <c r="L85" s="180">
        <f t="shared" ca="1" si="23"/>
        <v>0</v>
      </c>
      <c r="M85" s="181">
        <f t="shared" ca="1" si="24"/>
        <v>583.99</v>
      </c>
      <c r="N85" s="179">
        <f t="shared" ca="1" si="25"/>
        <v>488.39627003202105</v>
      </c>
      <c r="O85" s="180">
        <f t="shared" ca="1" si="26"/>
        <v>86.619338472919068</v>
      </c>
      <c r="P85" s="180">
        <f t="shared" ca="1" si="27"/>
        <v>8.9699314950598481</v>
      </c>
      <c r="Q85" s="180">
        <f t="shared" ca="1" si="28"/>
        <v>0</v>
      </c>
      <c r="R85" s="181">
        <f t="shared" ca="1" si="29"/>
        <v>583.98554000000001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606.10850000000005</v>
      </c>
      <c r="H86" s="182">
        <f t="shared" ca="1" si="17"/>
        <v>583.98554000000001</v>
      </c>
      <c r="I86" s="183">
        <f t="shared" ca="1" si="20"/>
        <v>488.4</v>
      </c>
      <c r="J86" s="180">
        <f t="shared" ca="1" si="21"/>
        <v>86.62</v>
      </c>
      <c r="K86" s="180">
        <f t="shared" ca="1" si="22"/>
        <v>8.9700000000000006</v>
      </c>
      <c r="L86" s="180">
        <f t="shared" ca="1" si="23"/>
        <v>0</v>
      </c>
      <c r="M86" s="181">
        <f t="shared" ca="1" si="24"/>
        <v>583.99</v>
      </c>
      <c r="N86" s="179">
        <f t="shared" ca="1" si="25"/>
        <v>488.39627003202105</v>
      </c>
      <c r="O86" s="180">
        <f t="shared" ca="1" si="26"/>
        <v>86.619338472919068</v>
      </c>
      <c r="P86" s="180">
        <f t="shared" ca="1" si="27"/>
        <v>8.9699314950598481</v>
      </c>
      <c r="Q86" s="180">
        <f t="shared" ca="1" si="28"/>
        <v>0</v>
      </c>
      <c r="R86" s="181">
        <f t="shared" ca="1" si="29"/>
        <v>583.98554000000001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557.01</v>
      </c>
      <c r="H87" s="182">
        <f t="shared" ca="1" si="17"/>
        <v>536.67913499999997</v>
      </c>
      <c r="I87" s="183">
        <f t="shared" ca="1" si="20"/>
        <v>445.14</v>
      </c>
      <c r="J87" s="180">
        <f t="shared" ca="1" si="21"/>
        <v>86.62</v>
      </c>
      <c r="K87" s="180">
        <f t="shared" ca="1" si="22"/>
        <v>4.92</v>
      </c>
      <c r="L87" s="180">
        <f t="shared" ca="1" si="23"/>
        <v>0</v>
      </c>
      <c r="M87" s="181">
        <f t="shared" ca="1" si="24"/>
        <v>536.67999999999995</v>
      </c>
      <c r="N87" s="179">
        <f t="shared" ca="1" si="25"/>
        <v>445.13928254062012</v>
      </c>
      <c r="O87" s="180">
        <f t="shared" ca="1" si="26"/>
        <v>86.619860389244991</v>
      </c>
      <c r="P87" s="180">
        <f t="shared" ca="1" si="27"/>
        <v>4.9199920701349038</v>
      </c>
      <c r="Q87" s="180">
        <f t="shared" ca="1" si="28"/>
        <v>0</v>
      </c>
      <c r="R87" s="181">
        <f t="shared" ca="1" si="29"/>
        <v>536.67913499999997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559.01</v>
      </c>
      <c r="H88" s="182">
        <f t="shared" ca="1" si="17"/>
        <v>538.60613499999999</v>
      </c>
      <c r="I88" s="183">
        <f t="shared" ca="1" si="20"/>
        <v>447.07</v>
      </c>
      <c r="J88" s="180">
        <f t="shared" ca="1" si="21"/>
        <v>86.62</v>
      </c>
      <c r="K88" s="180">
        <f t="shared" ca="1" si="22"/>
        <v>4.92</v>
      </c>
      <c r="L88" s="180">
        <f t="shared" ca="1" si="23"/>
        <v>0</v>
      </c>
      <c r="M88" s="181">
        <f t="shared" ca="1" si="24"/>
        <v>538.61</v>
      </c>
      <c r="N88" s="179">
        <f t="shared" ca="1" si="25"/>
        <v>447.06679187993166</v>
      </c>
      <c r="O88" s="180">
        <f t="shared" ca="1" si="26"/>
        <v>86.61937842539129</v>
      </c>
      <c r="P88" s="180">
        <f t="shared" ca="1" si="27"/>
        <v>4.9199646946770388</v>
      </c>
      <c r="Q88" s="180">
        <f t="shared" ca="1" si="28"/>
        <v>0</v>
      </c>
      <c r="R88" s="181">
        <f t="shared" ca="1" si="29"/>
        <v>538.60613499999999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601.01</v>
      </c>
      <c r="H89" s="182">
        <f t="shared" ca="1" si="17"/>
        <v>579.07313499999998</v>
      </c>
      <c r="I89" s="183">
        <f t="shared" ca="1" si="20"/>
        <v>487.53</v>
      </c>
      <c r="J89" s="180">
        <f t="shared" ca="1" si="21"/>
        <v>86.62</v>
      </c>
      <c r="K89" s="180">
        <f t="shared" ca="1" si="22"/>
        <v>4.92</v>
      </c>
      <c r="L89" s="180">
        <f t="shared" ca="1" si="23"/>
        <v>0</v>
      </c>
      <c r="M89" s="181">
        <f t="shared" ca="1" si="24"/>
        <v>579.06999999999994</v>
      </c>
      <c r="N89" s="179">
        <f t="shared" ca="1" si="25"/>
        <v>487.53263941587375</v>
      </c>
      <c r="O89" s="180">
        <f t="shared" ca="1" si="26"/>
        <v>86.620468947968305</v>
      </c>
      <c r="P89" s="180">
        <f t="shared" ca="1" si="27"/>
        <v>4.9200266361579779</v>
      </c>
      <c r="Q89" s="180">
        <f t="shared" ca="1" si="28"/>
        <v>0</v>
      </c>
      <c r="R89" s="181">
        <f t="shared" ca="1" si="29"/>
        <v>579.07313500000009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601.01</v>
      </c>
      <c r="H90" s="182">
        <f t="shared" ca="1" si="17"/>
        <v>579.07313499999998</v>
      </c>
      <c r="I90" s="183">
        <f t="shared" ca="1" si="20"/>
        <v>487.53</v>
      </c>
      <c r="J90" s="180">
        <f t="shared" ca="1" si="21"/>
        <v>86.62</v>
      </c>
      <c r="K90" s="180">
        <f t="shared" ca="1" si="22"/>
        <v>4.92</v>
      </c>
      <c r="L90" s="180">
        <f t="shared" ca="1" si="23"/>
        <v>0</v>
      </c>
      <c r="M90" s="181">
        <f t="shared" ca="1" si="24"/>
        <v>579.06999999999994</v>
      </c>
      <c r="N90" s="179">
        <f t="shared" ca="1" si="25"/>
        <v>487.53263941587375</v>
      </c>
      <c r="O90" s="180">
        <f t="shared" ca="1" si="26"/>
        <v>86.620468947968305</v>
      </c>
      <c r="P90" s="180">
        <f t="shared" ca="1" si="27"/>
        <v>4.9200266361579779</v>
      </c>
      <c r="Q90" s="180">
        <f t="shared" ca="1" si="28"/>
        <v>0</v>
      </c>
      <c r="R90" s="181">
        <f t="shared" ca="1" si="29"/>
        <v>579.07313500000009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601.01</v>
      </c>
      <c r="H91" s="182">
        <f t="shared" ca="1" si="17"/>
        <v>579.07313499999998</v>
      </c>
      <c r="I91" s="183">
        <f t="shared" ca="1" si="20"/>
        <v>487.53</v>
      </c>
      <c r="J91" s="180">
        <f t="shared" ca="1" si="21"/>
        <v>86.62</v>
      </c>
      <c r="K91" s="180">
        <f t="shared" ca="1" si="22"/>
        <v>4.92</v>
      </c>
      <c r="L91" s="180">
        <f t="shared" ca="1" si="23"/>
        <v>0</v>
      </c>
      <c r="M91" s="181">
        <f t="shared" ca="1" si="24"/>
        <v>579.06999999999994</v>
      </c>
      <c r="N91" s="179">
        <f t="shared" ca="1" si="25"/>
        <v>487.53263941587375</v>
      </c>
      <c r="O91" s="180">
        <f t="shared" ca="1" si="26"/>
        <v>86.620468947968305</v>
      </c>
      <c r="P91" s="180">
        <f t="shared" ca="1" si="27"/>
        <v>4.9200266361579779</v>
      </c>
      <c r="Q91" s="180">
        <f t="shared" ca="1" si="28"/>
        <v>0</v>
      </c>
      <c r="R91" s="181">
        <f t="shared" ca="1" si="29"/>
        <v>579.07313500000009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601.01</v>
      </c>
      <c r="H92" s="182">
        <f t="shared" ca="1" si="17"/>
        <v>579.07313499999998</v>
      </c>
      <c r="I92" s="183">
        <f t="shared" ca="1" si="20"/>
        <v>487.53</v>
      </c>
      <c r="J92" s="180">
        <f t="shared" ca="1" si="21"/>
        <v>86.62</v>
      </c>
      <c r="K92" s="180">
        <f t="shared" ca="1" si="22"/>
        <v>4.92</v>
      </c>
      <c r="L92" s="180">
        <f t="shared" ca="1" si="23"/>
        <v>0</v>
      </c>
      <c r="M92" s="181">
        <f t="shared" ca="1" si="24"/>
        <v>579.06999999999994</v>
      </c>
      <c r="N92" s="179">
        <f t="shared" ca="1" si="25"/>
        <v>487.53263941587375</v>
      </c>
      <c r="O92" s="180">
        <f t="shared" ca="1" si="26"/>
        <v>86.620468947968305</v>
      </c>
      <c r="P92" s="180">
        <f t="shared" ca="1" si="27"/>
        <v>4.9200266361579779</v>
      </c>
      <c r="Q92" s="180">
        <f t="shared" ca="1" si="28"/>
        <v>0</v>
      </c>
      <c r="R92" s="181">
        <f t="shared" ca="1" si="29"/>
        <v>579.07313500000009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601.01</v>
      </c>
      <c r="H93" s="182">
        <f t="shared" ca="1" si="17"/>
        <v>579.07313499999998</v>
      </c>
      <c r="I93" s="183">
        <f t="shared" ca="1" si="20"/>
        <v>487.53</v>
      </c>
      <c r="J93" s="180">
        <f t="shared" ca="1" si="21"/>
        <v>86.62</v>
      </c>
      <c r="K93" s="180">
        <f t="shared" ca="1" si="22"/>
        <v>4.92</v>
      </c>
      <c r="L93" s="180">
        <f t="shared" ca="1" si="23"/>
        <v>0</v>
      </c>
      <c r="M93" s="181">
        <f t="shared" ca="1" si="24"/>
        <v>579.06999999999994</v>
      </c>
      <c r="N93" s="179">
        <f t="shared" ca="1" si="25"/>
        <v>487.53263941587375</v>
      </c>
      <c r="O93" s="180">
        <f t="shared" ca="1" si="26"/>
        <v>86.620468947968305</v>
      </c>
      <c r="P93" s="180">
        <f t="shared" ca="1" si="27"/>
        <v>4.9200266361579779</v>
      </c>
      <c r="Q93" s="180">
        <f t="shared" ca="1" si="28"/>
        <v>0</v>
      </c>
      <c r="R93" s="181">
        <f t="shared" ca="1" si="29"/>
        <v>579.07313500000009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601.01</v>
      </c>
      <c r="H94" s="182">
        <f t="shared" ca="1" si="17"/>
        <v>579.07313499999998</v>
      </c>
      <c r="I94" s="183">
        <f t="shared" ca="1" si="20"/>
        <v>487.53</v>
      </c>
      <c r="J94" s="180">
        <f t="shared" ca="1" si="21"/>
        <v>86.62</v>
      </c>
      <c r="K94" s="180">
        <f t="shared" ca="1" si="22"/>
        <v>4.92</v>
      </c>
      <c r="L94" s="180">
        <f t="shared" ca="1" si="23"/>
        <v>0</v>
      </c>
      <c r="M94" s="181">
        <f t="shared" ca="1" si="24"/>
        <v>579.06999999999994</v>
      </c>
      <c r="N94" s="179">
        <f t="shared" ca="1" si="25"/>
        <v>487.53263941587375</v>
      </c>
      <c r="O94" s="180">
        <f t="shared" ca="1" si="26"/>
        <v>86.620468947968305</v>
      </c>
      <c r="P94" s="180">
        <f t="shared" ca="1" si="27"/>
        <v>4.9200266361579779</v>
      </c>
      <c r="Q94" s="180">
        <f t="shared" ca="1" si="28"/>
        <v>0</v>
      </c>
      <c r="R94" s="181">
        <f t="shared" ca="1" si="29"/>
        <v>579.07313500000009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541.01</v>
      </c>
      <c r="H95" s="182">
        <f t="shared" ca="1" si="17"/>
        <v>521.26313500000003</v>
      </c>
      <c r="I95" s="183">
        <f t="shared" ca="1" si="20"/>
        <v>429.72</v>
      </c>
      <c r="J95" s="180">
        <f t="shared" ca="1" si="21"/>
        <v>86.62</v>
      </c>
      <c r="K95" s="180">
        <f t="shared" ca="1" si="22"/>
        <v>4.92</v>
      </c>
      <c r="L95" s="180">
        <f t="shared" ca="1" si="23"/>
        <v>0</v>
      </c>
      <c r="M95" s="181">
        <f t="shared" ca="1" si="24"/>
        <v>521.26</v>
      </c>
      <c r="N95" s="179">
        <f t="shared" ca="1" si="25"/>
        <v>429.72258445343982</v>
      </c>
      <c r="O95" s="180">
        <f t="shared" ca="1" si="26"/>
        <v>86.620520956336577</v>
      </c>
      <c r="P95" s="180">
        <f t="shared" ca="1" si="27"/>
        <v>4.920029590223689</v>
      </c>
      <c r="Q95" s="180">
        <f t="shared" ca="1" si="28"/>
        <v>0</v>
      </c>
      <c r="R95" s="181">
        <f t="shared" ca="1" si="29"/>
        <v>521.26313500000003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458.01</v>
      </c>
      <c r="H96" s="182">
        <f t="shared" ca="1" si="17"/>
        <v>441.29263500000002</v>
      </c>
      <c r="I96" s="183">
        <f t="shared" ca="1" si="20"/>
        <v>349.75</v>
      </c>
      <c r="J96" s="180">
        <f t="shared" ca="1" si="21"/>
        <v>86.62</v>
      </c>
      <c r="K96" s="180">
        <f t="shared" ca="1" si="22"/>
        <v>4.92</v>
      </c>
      <c r="L96" s="180">
        <f t="shared" ca="1" si="23"/>
        <v>0</v>
      </c>
      <c r="M96" s="181">
        <f t="shared" ca="1" si="24"/>
        <v>441.29</v>
      </c>
      <c r="N96" s="179">
        <f t="shared" ca="1" si="25"/>
        <v>349.75208840275104</v>
      </c>
      <c r="O96" s="180">
        <f t="shared" ca="1" si="26"/>
        <v>86.620517219288914</v>
      </c>
      <c r="P96" s="180">
        <f t="shared" ca="1" si="27"/>
        <v>4.9200293779600717</v>
      </c>
      <c r="Q96" s="180">
        <f t="shared" ca="1" si="28"/>
        <v>0</v>
      </c>
      <c r="R96" s="181">
        <f t="shared" ca="1" si="29"/>
        <v>441.29263500000002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406.01</v>
      </c>
      <c r="H97" s="182">
        <f t="shared" ca="1" si="17"/>
        <v>391.19063499999999</v>
      </c>
      <c r="I97" s="183">
        <f t="shared" ca="1" si="20"/>
        <v>299.64999999999998</v>
      </c>
      <c r="J97" s="180">
        <f t="shared" ca="1" si="21"/>
        <v>86.62</v>
      </c>
      <c r="K97" s="180">
        <f t="shared" ca="1" si="22"/>
        <v>4.92</v>
      </c>
      <c r="L97" s="180">
        <f t="shared" ca="1" si="23"/>
        <v>0</v>
      </c>
      <c r="M97" s="181">
        <f t="shared" ca="1" si="24"/>
        <v>391.19</v>
      </c>
      <c r="N97" s="179">
        <f t="shared" ca="1" si="25"/>
        <v>299.65048640750018</v>
      </c>
      <c r="O97" s="180">
        <f t="shared" ca="1" si="26"/>
        <v>86.620140606099341</v>
      </c>
      <c r="P97" s="180">
        <f t="shared" ca="1" si="27"/>
        <v>4.9200079864004698</v>
      </c>
      <c r="Q97" s="180">
        <f t="shared" ca="1" si="28"/>
        <v>0</v>
      </c>
      <c r="R97" s="181">
        <f t="shared" ca="1" si="29"/>
        <v>391.19063500000004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375.01</v>
      </c>
      <c r="H98" s="187">
        <f t="shared" ca="1" si="17"/>
        <v>361.322135</v>
      </c>
      <c r="I98" s="188">
        <f t="shared" ca="1" si="20"/>
        <v>269.77999999999997</v>
      </c>
      <c r="J98" s="185">
        <f t="shared" ca="1" si="21"/>
        <v>86.62</v>
      </c>
      <c r="K98" s="185">
        <f t="shared" ca="1" si="22"/>
        <v>4.92</v>
      </c>
      <c r="L98" s="185">
        <f t="shared" ca="1" si="23"/>
        <v>0</v>
      </c>
      <c r="M98" s="186">
        <f t="shared" ca="1" si="24"/>
        <v>361.32</v>
      </c>
      <c r="N98" s="184">
        <f t="shared" ca="1" si="25"/>
        <v>269.78159410024352</v>
      </c>
      <c r="O98" s="185">
        <f t="shared" ca="1" si="26"/>
        <v>86.620511828019488</v>
      </c>
      <c r="P98" s="185">
        <f t="shared" ca="1" si="27"/>
        <v>4.9200290717369644</v>
      </c>
      <c r="Q98" s="185">
        <f t="shared" ca="1" si="28"/>
        <v>0</v>
      </c>
      <c r="R98" s="186">
        <f t="shared" ca="1" si="29"/>
        <v>361.322135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16.30598353200001</v>
      </c>
      <c r="C99" s="56">
        <f t="shared" ref="C99:R99" ca="1" si="30">SUM(C3:C98)/4000</f>
        <v>12.164263714871975</v>
      </c>
      <c r="D99" s="54">
        <f t="shared" ca="1" si="30"/>
        <v>3.9183278427396071</v>
      </c>
      <c r="E99" s="54">
        <f t="shared" ca="1" si="30"/>
        <v>0.2233919743883995</v>
      </c>
      <c r="F99" s="55">
        <f t="shared" ca="1" si="30"/>
        <v>0</v>
      </c>
      <c r="G99" s="59">
        <f t="shared" ca="1" si="30"/>
        <v>12.373480324250016</v>
      </c>
      <c r="H99" s="59">
        <f t="shared" ca="1" si="30"/>
        <v>11.921848292999998</v>
      </c>
      <c r="I99" s="171">
        <f t="shared" ca="1" si="30"/>
        <v>9.1717249999999932</v>
      </c>
      <c r="J99" s="54">
        <f t="shared" ca="1" si="30"/>
        <v>2.5956000000000023</v>
      </c>
      <c r="K99" s="54">
        <f t="shared" ca="1" si="30"/>
        <v>0.15447000000000002</v>
      </c>
      <c r="L99" s="54">
        <f t="shared" ca="1" si="30"/>
        <v>0</v>
      </c>
      <c r="M99" s="55">
        <f t="shared" ca="1" si="30"/>
        <v>11.921795000000007</v>
      </c>
      <c r="N99" s="56">
        <f t="shared" ca="1" si="30"/>
        <v>9.1717651999172514</v>
      </c>
      <c r="O99" s="54">
        <f t="shared" ca="1" si="30"/>
        <v>2.5956124034782957</v>
      </c>
      <c r="P99" s="54">
        <f t="shared" ca="1" si="30"/>
        <v>0.15447068960445104</v>
      </c>
      <c r="Q99" s="54">
        <f t="shared" ca="1" si="30"/>
        <v>0</v>
      </c>
      <c r="R99" s="55">
        <f t="shared" ca="1" si="30"/>
        <v>11.921848292999998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-3.7310398113845622E-3</v>
      </c>
      <c r="L3" s="24">
        <f>BRPL_EOD!L3-BRPL_ISGS_exbus!L3</f>
        <v>-2.2384684956255896E-4</v>
      </c>
      <c r="M3" s="24">
        <f>BRPL_EOD!M3-BRPL_ISGS_exbus!M3</f>
        <v>-1.3862815884451152E-3</v>
      </c>
      <c r="N3" s="24">
        <f>BRPL_EOD!N3-BRPL_ISGS_exbus!N3</f>
        <v>-1.0294676509367662E-2</v>
      </c>
      <c r="O3" s="24">
        <f>BRPL_EOD!O3-BRPL_ISGS_exbus!O3</f>
        <v>-7.6856793292279235E-4</v>
      </c>
      <c r="P3" s="24">
        <f>BRPL_EOD!P3-BRPL_ISGS_exbus!P3</f>
        <v>-7.026773553739929E-4</v>
      </c>
      <c r="Q3" s="24">
        <f>BRPL_EOD!Q3-BRPL_ISGS_exbus!Q3</f>
        <v>2.6828534161493778E-3</v>
      </c>
      <c r="R3" s="24">
        <f>BRPL_EOD!R3-BRPL_ISGS_exbus!R3</f>
        <v>-2.2772158196140424E-3</v>
      </c>
      <c r="S3" s="24">
        <f>BRPL_EOD!S3-BRPL_ISGS_exbus!S3</f>
        <v>-3.4737205002715044E-3</v>
      </c>
      <c r="T3" s="24">
        <f>BRPL_EOD!T3-BRPL_ISGS_exbus!T3</f>
        <v>0</v>
      </c>
      <c r="U3" s="24">
        <f>BRPL_EOD!U3-BRPL_ISGS_exbus!U3</f>
        <v>-7.2597600872370549E-4</v>
      </c>
      <c r="V3" s="24">
        <f>BRPL_EOD!V3-BRPL_ISGS_exbus!V3</f>
        <v>3.4359413599505118E-3</v>
      </c>
      <c r="W3" s="24">
        <f>BRPL_EOD!W3-BRPL_ISGS_exbus!W3</f>
        <v>3.0213565022432221E-3</v>
      </c>
      <c r="X3" s="24">
        <f>BRPL_EOD!X3-BRPL_ISGS_exbus!X3</f>
        <v>1.8140735076457304E-3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-3.7310398113845622E-3</v>
      </c>
      <c r="L4" s="24">
        <f>BRPL_EOD!L4-BRPL_ISGS_exbus!L4</f>
        <v>-2.2384684956255896E-4</v>
      </c>
      <c r="M4" s="24">
        <f>BRPL_EOD!M4-BRPL_ISGS_exbus!M4</f>
        <v>-1.3862815884451152E-3</v>
      </c>
      <c r="N4" s="24">
        <f>BRPL_EOD!N4-BRPL_ISGS_exbus!N4</f>
        <v>-1.0294676509367662E-2</v>
      </c>
      <c r="O4" s="24">
        <f>BRPL_EOD!O4-BRPL_ISGS_exbus!O4</f>
        <v>-2.270028053366957E-3</v>
      </c>
      <c r="P4" s="24">
        <f>BRPL_EOD!P4-BRPL_ISGS_exbus!P4</f>
        <v>-7.026773553739929E-4</v>
      </c>
      <c r="Q4" s="24">
        <f>BRPL_EOD!Q4-BRPL_ISGS_exbus!Q4</f>
        <v>2.6828534161493778E-3</v>
      </c>
      <c r="R4" s="24">
        <f>BRPL_EOD!R4-BRPL_ISGS_exbus!R4</f>
        <v>-2.2772158196140424E-3</v>
      </c>
      <c r="S4" s="24">
        <f>BRPL_EOD!S4-BRPL_ISGS_exbus!S4</f>
        <v>-3.4737205002715044E-3</v>
      </c>
      <c r="T4" s="24">
        <f>BRPL_EOD!T4-BRPL_ISGS_exbus!T4</f>
        <v>0</v>
      </c>
      <c r="U4" s="24">
        <f>BRPL_EOD!U4-BRPL_ISGS_exbus!U4</f>
        <v>-7.2597600872370549E-4</v>
      </c>
      <c r="V4" s="24">
        <f>BRPL_EOD!V4-BRPL_ISGS_exbus!V4</f>
        <v>3.4359413599505118E-3</v>
      </c>
      <c r="W4" s="24">
        <f>BRPL_EOD!W4-BRPL_ISGS_exbus!W4</f>
        <v>3.0213565022432221E-3</v>
      </c>
      <c r="X4" s="24">
        <f>BRPL_EOD!X4-BRPL_ISGS_exbus!X4</f>
        <v>9.0342159257517096E-4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-3.7310398113845622E-3</v>
      </c>
      <c r="L5" s="24">
        <f>BRPL_EOD!L5-BRPL_ISGS_exbus!L5</f>
        <v>-2.2384684956255896E-4</v>
      </c>
      <c r="M5" s="24">
        <f>BRPL_EOD!M5-BRPL_ISGS_exbus!M5</f>
        <v>-1.3862815884451152E-3</v>
      </c>
      <c r="N5" s="24">
        <f>BRPL_EOD!N5-BRPL_ISGS_exbus!N5</f>
        <v>-1.0294676509367662E-2</v>
      </c>
      <c r="O5" s="24">
        <f>BRPL_EOD!O5-BRPL_ISGS_exbus!O5</f>
        <v>-2.270028053366957E-3</v>
      </c>
      <c r="P5" s="24">
        <f>BRPL_EOD!P5-BRPL_ISGS_exbus!P5</f>
        <v>-7.026773553739929E-4</v>
      </c>
      <c r="Q5" s="24">
        <f>BRPL_EOD!Q5-BRPL_ISGS_exbus!Q5</f>
        <v>2.6828534161493778E-3</v>
      </c>
      <c r="R5" s="24">
        <f>BRPL_EOD!R5-BRPL_ISGS_exbus!R5</f>
        <v>6.0081240786242773E-3</v>
      </c>
      <c r="S5" s="24">
        <f>BRPL_EOD!S5-BRPL_ISGS_exbus!S5</f>
        <v>-3.4737205002715044E-3</v>
      </c>
      <c r="T5" s="24">
        <f>BRPL_EOD!T5-BRPL_ISGS_exbus!T5</f>
        <v>0</v>
      </c>
      <c r="U5" s="24">
        <f>BRPL_EOD!U5-BRPL_ISGS_exbus!U5</f>
        <v>-7.2597600872370549E-4</v>
      </c>
      <c r="V5" s="24">
        <f>BRPL_EOD!V5-BRPL_ISGS_exbus!V5</f>
        <v>3.4359413599505118E-3</v>
      </c>
      <c r="W5" s="24">
        <f>BRPL_EOD!W5-BRPL_ISGS_exbus!W5</f>
        <v>3.0213565022432221E-3</v>
      </c>
      <c r="X5" s="24">
        <f>BRPL_EOD!X5-BRPL_ISGS_exbus!X5</f>
        <v>1.2335235216838214E-3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-3.7310398113845622E-3</v>
      </c>
      <c r="L6" s="24">
        <f>BRPL_EOD!L6-BRPL_ISGS_exbus!L6</f>
        <v>-2.2384684956255896E-4</v>
      </c>
      <c r="M6" s="24">
        <f>BRPL_EOD!M6-BRPL_ISGS_exbus!M6</f>
        <v>-1.3862815884451152E-3</v>
      </c>
      <c r="N6" s="24">
        <f>BRPL_EOD!N6-BRPL_ISGS_exbus!N6</f>
        <v>-1.0294676509367662E-2</v>
      </c>
      <c r="O6" s="24">
        <f>BRPL_EOD!O6-BRPL_ISGS_exbus!O6</f>
        <v>-2.270028053366957E-3</v>
      </c>
      <c r="P6" s="24">
        <f>BRPL_EOD!P6-BRPL_ISGS_exbus!P6</f>
        <v>-7.026773553739929E-4</v>
      </c>
      <c r="Q6" s="24">
        <f>BRPL_EOD!Q6-BRPL_ISGS_exbus!Q6</f>
        <v>2.6828534161493778E-3</v>
      </c>
      <c r="R6" s="24">
        <f>BRPL_EOD!R6-BRPL_ISGS_exbus!R6</f>
        <v>6.0081240786242773E-3</v>
      </c>
      <c r="S6" s="24">
        <f>BRPL_EOD!S6-BRPL_ISGS_exbus!S6</f>
        <v>-3.4737205002715044E-3</v>
      </c>
      <c r="T6" s="24">
        <f>BRPL_EOD!T6-BRPL_ISGS_exbus!T6</f>
        <v>0</v>
      </c>
      <c r="U6" s="24">
        <f>BRPL_EOD!U6-BRPL_ISGS_exbus!U6</f>
        <v>-7.2597600872370549E-4</v>
      </c>
      <c r="V6" s="24">
        <f>BRPL_EOD!V6-BRPL_ISGS_exbus!V6</f>
        <v>3.4359413599505118E-3</v>
      </c>
      <c r="W6" s="24">
        <f>BRPL_EOD!W6-BRPL_ISGS_exbus!W6</f>
        <v>3.0213565022432221E-3</v>
      </c>
      <c r="X6" s="24">
        <f>BRPL_EOD!X6-BRPL_ISGS_exbus!X6</f>
        <v>1.2335235216838214E-3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-3.7310398113845622E-3</v>
      </c>
      <c r="L7" s="24">
        <f>BRPL_EOD!L7-BRPL_ISGS_exbus!L7</f>
        <v>-2.2384684956255896E-4</v>
      </c>
      <c r="M7" s="24">
        <f>BRPL_EOD!M7-BRPL_ISGS_exbus!M7</f>
        <v>-1.3862815884451152E-3</v>
      </c>
      <c r="N7" s="24">
        <f>BRPL_EOD!N7-BRPL_ISGS_exbus!N7</f>
        <v>-1.0294676509367662E-2</v>
      </c>
      <c r="O7" s="24">
        <f>BRPL_EOD!O7-BRPL_ISGS_exbus!O7</f>
        <v>-2.270028053366957E-3</v>
      </c>
      <c r="P7" s="24">
        <f>BRPL_EOD!P7-BRPL_ISGS_exbus!P7</f>
        <v>-7.026773553739929E-4</v>
      </c>
      <c r="Q7" s="24">
        <f>BRPL_EOD!Q7-BRPL_ISGS_exbus!Q7</f>
        <v>7.4967574578499452E-4</v>
      </c>
      <c r="R7" s="24">
        <f>BRPL_EOD!R7-BRPL_ISGS_exbus!R7</f>
        <v>6.0081240786242773E-3</v>
      </c>
      <c r="S7" s="24">
        <f>BRPL_EOD!S7-BRPL_ISGS_exbus!S7</f>
        <v>6.124432922876899E-3</v>
      </c>
      <c r="T7" s="24">
        <f>BRPL_EOD!T7-BRPL_ISGS_exbus!T7</f>
        <v>0</v>
      </c>
      <c r="U7" s="24">
        <f>BRPL_EOD!U7-BRPL_ISGS_exbus!U7</f>
        <v>-7.2597600872370549E-4</v>
      </c>
      <c r="V7" s="24">
        <f>BRPL_EOD!V7-BRPL_ISGS_exbus!V7</f>
        <v>3.4359413599505118E-3</v>
      </c>
      <c r="W7" s="24">
        <f>BRPL_EOD!W7-BRPL_ISGS_exbus!W7</f>
        <v>3.0213565022432221E-3</v>
      </c>
      <c r="X7" s="24">
        <f>BRPL_EOD!X7-BRPL_ISGS_exbus!X7</f>
        <v>1.2335235216838214E-3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-3.7310398113845622E-3</v>
      </c>
      <c r="L8" s="24">
        <f>BRPL_EOD!L8-BRPL_ISGS_exbus!L8</f>
        <v>-2.2384684956255896E-4</v>
      </c>
      <c r="M8" s="24">
        <f>BRPL_EOD!M8-BRPL_ISGS_exbus!M8</f>
        <v>-1.3862815884451152E-3</v>
      </c>
      <c r="N8" s="24">
        <f>BRPL_EOD!N8-BRPL_ISGS_exbus!N8</f>
        <v>-1.0294676509367662E-2</v>
      </c>
      <c r="O8" s="24">
        <f>BRPL_EOD!O8-BRPL_ISGS_exbus!O8</f>
        <v>-2.270028053366957E-3</v>
      </c>
      <c r="P8" s="24">
        <f>BRPL_EOD!P8-BRPL_ISGS_exbus!P8</f>
        <v>-7.026773553739929E-4</v>
      </c>
      <c r="Q8" s="24">
        <f>BRPL_EOD!Q8-BRPL_ISGS_exbus!Q8</f>
        <v>7.4967574578499452E-4</v>
      </c>
      <c r="R8" s="24">
        <f>BRPL_EOD!R8-BRPL_ISGS_exbus!R8</f>
        <v>-2.2772158196140424E-3</v>
      </c>
      <c r="S8" s="24">
        <f>BRPL_EOD!S8-BRPL_ISGS_exbus!S8</f>
        <v>6.124432922876899E-3</v>
      </c>
      <c r="T8" s="24">
        <f>BRPL_EOD!T8-BRPL_ISGS_exbus!T8</f>
        <v>0</v>
      </c>
      <c r="U8" s="24">
        <f>BRPL_EOD!U8-BRPL_ISGS_exbus!U8</f>
        <v>-7.2597600872370549E-4</v>
      </c>
      <c r="V8" s="24">
        <f>BRPL_EOD!V8-BRPL_ISGS_exbus!V8</f>
        <v>3.4359413599505118E-3</v>
      </c>
      <c r="W8" s="24">
        <f>BRPL_EOD!W8-BRPL_ISGS_exbus!W8</f>
        <v>3.0213565022432221E-3</v>
      </c>
      <c r="X8" s="24">
        <f>BRPL_EOD!X8-BRPL_ISGS_exbus!X8</f>
        <v>1.2335235216838214E-3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-3.7310398113845622E-3</v>
      </c>
      <c r="L9" s="24">
        <f>BRPL_EOD!L9-BRPL_ISGS_exbus!L9</f>
        <v>-2.2384684956255896E-4</v>
      </c>
      <c r="M9" s="24">
        <f>BRPL_EOD!M9-BRPL_ISGS_exbus!M9</f>
        <v>-1.3862815884451152E-3</v>
      </c>
      <c r="N9" s="24">
        <f>BRPL_EOD!N9-BRPL_ISGS_exbus!N9</f>
        <v>-1.0294676509367662E-2</v>
      </c>
      <c r="O9" s="24">
        <f>BRPL_EOD!O9-BRPL_ISGS_exbus!O9</f>
        <v>-2.270028053366957E-3</v>
      </c>
      <c r="P9" s="24">
        <f>BRPL_EOD!P9-BRPL_ISGS_exbus!P9</f>
        <v>-7.026773553739929E-4</v>
      </c>
      <c r="Q9" s="24">
        <f>BRPL_EOD!Q9-BRPL_ISGS_exbus!Q9</f>
        <v>7.4967574578499452E-4</v>
      </c>
      <c r="R9" s="24">
        <f>BRPL_EOD!R9-BRPL_ISGS_exbus!R9</f>
        <v>-2.2772158196140424E-3</v>
      </c>
      <c r="S9" s="24">
        <f>BRPL_EOD!S9-BRPL_ISGS_exbus!S9</f>
        <v>6.124432922876899E-3</v>
      </c>
      <c r="T9" s="24">
        <f>BRPL_EOD!T9-BRPL_ISGS_exbus!T9</f>
        <v>0</v>
      </c>
      <c r="U9" s="24">
        <f>BRPL_EOD!U9-BRPL_ISGS_exbus!U9</f>
        <v>-7.2597600872370549E-4</v>
      </c>
      <c r="V9" s="24">
        <f>BRPL_EOD!V9-BRPL_ISGS_exbus!V9</f>
        <v>3.4359413599505118E-3</v>
      </c>
      <c r="W9" s="24">
        <f>BRPL_EOD!W9-BRPL_ISGS_exbus!W9</f>
        <v>3.0213565022432221E-3</v>
      </c>
      <c r="X9" s="24">
        <f>BRPL_EOD!X9-BRPL_ISGS_exbus!X9</f>
        <v>1.2335235216838214E-3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-3.7310398113845622E-3</v>
      </c>
      <c r="L10" s="24">
        <f>BRPL_EOD!L10-BRPL_ISGS_exbus!L10</f>
        <v>-2.2384684956255896E-4</v>
      </c>
      <c r="M10" s="24">
        <f>BRPL_EOD!M10-BRPL_ISGS_exbus!M10</f>
        <v>-1.3862815884451152E-3</v>
      </c>
      <c r="N10" s="24">
        <f>BRPL_EOD!N10-BRPL_ISGS_exbus!N10</f>
        <v>-1.0294676509367662E-2</v>
      </c>
      <c r="O10" s="24">
        <f>BRPL_EOD!O10-BRPL_ISGS_exbus!O10</f>
        <v>-2.270028053366957E-3</v>
      </c>
      <c r="P10" s="24">
        <f>BRPL_EOD!P10-BRPL_ISGS_exbus!P10</f>
        <v>-7.026773553739929E-4</v>
      </c>
      <c r="Q10" s="24">
        <f>BRPL_EOD!Q10-BRPL_ISGS_exbus!Q10</f>
        <v>7.4967574578499452E-4</v>
      </c>
      <c r="R10" s="24">
        <f>BRPL_EOD!R10-BRPL_ISGS_exbus!R10</f>
        <v>-2.2772158196140424E-3</v>
      </c>
      <c r="S10" s="24">
        <f>BRPL_EOD!S10-BRPL_ISGS_exbus!S10</f>
        <v>6.124432922876899E-3</v>
      </c>
      <c r="T10" s="24">
        <f>BRPL_EOD!T10-BRPL_ISGS_exbus!T10</f>
        <v>0</v>
      </c>
      <c r="U10" s="24">
        <f>BRPL_EOD!U10-BRPL_ISGS_exbus!U10</f>
        <v>-7.2597600872370549E-4</v>
      </c>
      <c r="V10" s="24">
        <f>BRPL_EOD!V10-BRPL_ISGS_exbus!V10</f>
        <v>3.4359413599505118E-3</v>
      </c>
      <c r="W10" s="24">
        <f>BRPL_EOD!W10-BRPL_ISGS_exbus!W10</f>
        <v>3.0213565022432221E-3</v>
      </c>
      <c r="X10" s="24">
        <f>BRPL_EOD!X10-BRPL_ISGS_exbus!X10</f>
        <v>1.2335235216838214E-3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-3.7310398113845622E-3</v>
      </c>
      <c r="L11" s="24">
        <f>BRPL_EOD!L11-BRPL_ISGS_exbus!L11</f>
        <v>-2.2384684956255896E-4</v>
      </c>
      <c r="M11" s="24">
        <f>BRPL_EOD!M11-BRPL_ISGS_exbus!M11</f>
        <v>-1.3862815884451152E-3</v>
      </c>
      <c r="N11" s="24">
        <f>BRPL_EOD!N11-BRPL_ISGS_exbus!N11</f>
        <v>-1.0294676509367662E-2</v>
      </c>
      <c r="O11" s="24">
        <f>BRPL_EOD!O11-BRPL_ISGS_exbus!O11</f>
        <v>-2.270028053366957E-3</v>
      </c>
      <c r="P11" s="24">
        <f>BRPL_EOD!P11-BRPL_ISGS_exbus!P11</f>
        <v>-7.026773553739929E-4</v>
      </c>
      <c r="Q11" s="24">
        <f>BRPL_EOD!Q11-BRPL_ISGS_exbus!Q11</f>
        <v>7.4967574578499452E-4</v>
      </c>
      <c r="R11" s="24">
        <f>BRPL_EOD!R11-BRPL_ISGS_exbus!R11</f>
        <v>-2.2772158196140424E-3</v>
      </c>
      <c r="S11" s="24">
        <f>BRPL_EOD!S11-BRPL_ISGS_exbus!S11</f>
        <v>6.124432922876899E-3</v>
      </c>
      <c r="T11" s="24">
        <f>BRPL_EOD!T11-BRPL_ISGS_exbus!T11</f>
        <v>0</v>
      </c>
      <c r="U11" s="24">
        <f>BRPL_EOD!U11-BRPL_ISGS_exbus!U11</f>
        <v>-7.2597600872370549E-4</v>
      </c>
      <c r="V11" s="24">
        <f>BRPL_EOD!V11-BRPL_ISGS_exbus!V11</f>
        <v>3.4359413599505118E-3</v>
      </c>
      <c r="W11" s="24">
        <f>BRPL_EOD!W11-BRPL_ISGS_exbus!W11</f>
        <v>3.0213565022432221E-3</v>
      </c>
      <c r="X11" s="24">
        <f>BRPL_EOD!X11-BRPL_ISGS_exbus!X11</f>
        <v>1.2335235216838214E-3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-3.7310398113845622E-3</v>
      </c>
      <c r="L12" s="24">
        <f>BRPL_EOD!L12-BRPL_ISGS_exbus!L12</f>
        <v>-2.2384684956255896E-4</v>
      </c>
      <c r="M12" s="24">
        <f>BRPL_EOD!M12-BRPL_ISGS_exbus!M12</f>
        <v>-1.3862815884451152E-3</v>
      </c>
      <c r="N12" s="24">
        <f>BRPL_EOD!N12-BRPL_ISGS_exbus!N12</f>
        <v>-1.0294676509367662E-2</v>
      </c>
      <c r="O12" s="24">
        <f>BRPL_EOD!O12-BRPL_ISGS_exbus!O12</f>
        <v>-2.270028053366957E-3</v>
      </c>
      <c r="P12" s="24">
        <f>BRPL_EOD!P12-BRPL_ISGS_exbus!P12</f>
        <v>-7.026773553739929E-4</v>
      </c>
      <c r="Q12" s="24">
        <f>BRPL_EOD!Q12-BRPL_ISGS_exbus!Q12</f>
        <v>7.4967574578499452E-4</v>
      </c>
      <c r="R12" s="24">
        <f>BRPL_EOD!R12-BRPL_ISGS_exbus!R12</f>
        <v>-2.2772158196140424E-3</v>
      </c>
      <c r="S12" s="24">
        <f>BRPL_EOD!S12-BRPL_ISGS_exbus!S12</f>
        <v>6.124432922876899E-3</v>
      </c>
      <c r="T12" s="24">
        <f>BRPL_EOD!T12-BRPL_ISGS_exbus!T12</f>
        <v>0</v>
      </c>
      <c r="U12" s="24">
        <f>BRPL_EOD!U12-BRPL_ISGS_exbus!U12</f>
        <v>-7.2597600872370549E-4</v>
      </c>
      <c r="V12" s="24">
        <f>BRPL_EOD!V12-BRPL_ISGS_exbus!V12</f>
        <v>3.4359413599505118E-3</v>
      </c>
      <c r="W12" s="24">
        <f>BRPL_EOD!W12-BRPL_ISGS_exbus!W12</f>
        <v>3.0213565022432221E-3</v>
      </c>
      <c r="X12" s="24">
        <f>BRPL_EOD!X12-BRPL_ISGS_exbus!X12</f>
        <v>1.2335235216838214E-3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-3.7310398113845622E-3</v>
      </c>
      <c r="L13" s="24">
        <f>BRPL_EOD!L13-BRPL_ISGS_exbus!L13</f>
        <v>-2.2384684956255896E-4</v>
      </c>
      <c r="M13" s="24">
        <f>BRPL_EOD!M13-BRPL_ISGS_exbus!M13</f>
        <v>-1.3862815884451152E-3</v>
      </c>
      <c r="N13" s="24">
        <f>BRPL_EOD!N13-BRPL_ISGS_exbus!N13</f>
        <v>-1.0294676509367662E-2</v>
      </c>
      <c r="O13" s="24">
        <f>BRPL_EOD!O13-BRPL_ISGS_exbus!O13</f>
        <v>-2.270028053366957E-3</v>
      </c>
      <c r="P13" s="24">
        <f>BRPL_EOD!P13-BRPL_ISGS_exbus!P13</f>
        <v>-7.026773553739929E-4</v>
      </c>
      <c r="Q13" s="24">
        <f>BRPL_EOD!Q13-BRPL_ISGS_exbus!Q13</f>
        <v>7.4967574578499452E-4</v>
      </c>
      <c r="R13" s="24">
        <f>BRPL_EOD!R13-BRPL_ISGS_exbus!R13</f>
        <v>-2.2772158196140424E-3</v>
      </c>
      <c r="S13" s="24">
        <f>BRPL_EOD!S13-BRPL_ISGS_exbus!S13</f>
        <v>6.124432922876899E-3</v>
      </c>
      <c r="T13" s="24">
        <f>BRPL_EOD!T13-BRPL_ISGS_exbus!T13</f>
        <v>0</v>
      </c>
      <c r="U13" s="24">
        <f>BRPL_EOD!U13-BRPL_ISGS_exbus!U13</f>
        <v>-7.2597600872370549E-4</v>
      </c>
      <c r="V13" s="24">
        <f>BRPL_EOD!V13-BRPL_ISGS_exbus!V13</f>
        <v>3.4359413599505118E-3</v>
      </c>
      <c r="W13" s="24">
        <f>BRPL_EOD!W13-BRPL_ISGS_exbus!W13</f>
        <v>3.0213565022432221E-3</v>
      </c>
      <c r="X13" s="24">
        <f>BRPL_EOD!X13-BRPL_ISGS_exbus!X13</f>
        <v>1.2335235216838214E-3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-3.7310398113845622E-3</v>
      </c>
      <c r="L14" s="24">
        <f>BRPL_EOD!L14-BRPL_ISGS_exbus!L14</f>
        <v>-2.2384684956255896E-4</v>
      </c>
      <c r="M14" s="24">
        <f>BRPL_EOD!M14-BRPL_ISGS_exbus!M14</f>
        <v>-1.3862815884451152E-3</v>
      </c>
      <c r="N14" s="24">
        <f>BRPL_EOD!N14-BRPL_ISGS_exbus!N14</f>
        <v>-1.0294676509367662E-2</v>
      </c>
      <c r="O14" s="24">
        <f>BRPL_EOD!O14-BRPL_ISGS_exbus!O14</f>
        <v>-2.270028053366957E-3</v>
      </c>
      <c r="P14" s="24">
        <f>BRPL_EOD!P14-BRPL_ISGS_exbus!P14</f>
        <v>-7.026773553739929E-4</v>
      </c>
      <c r="Q14" s="24">
        <f>BRPL_EOD!Q14-BRPL_ISGS_exbus!Q14</f>
        <v>7.4967574578499452E-4</v>
      </c>
      <c r="R14" s="24">
        <f>BRPL_EOD!R14-BRPL_ISGS_exbus!R14</f>
        <v>-2.2772158196140424E-3</v>
      </c>
      <c r="S14" s="24">
        <f>BRPL_EOD!S14-BRPL_ISGS_exbus!S14</f>
        <v>6.124432922876899E-3</v>
      </c>
      <c r="T14" s="24">
        <f>BRPL_EOD!T14-BRPL_ISGS_exbus!T14</f>
        <v>0</v>
      </c>
      <c r="U14" s="24">
        <f>BRPL_EOD!U14-BRPL_ISGS_exbus!U14</f>
        <v>-7.2597600872370549E-4</v>
      </c>
      <c r="V14" s="24">
        <f>BRPL_EOD!V14-BRPL_ISGS_exbus!V14</f>
        <v>3.4359413599505118E-3</v>
      </c>
      <c r="W14" s="24">
        <f>BRPL_EOD!W14-BRPL_ISGS_exbus!W14</f>
        <v>3.0213565022432221E-3</v>
      </c>
      <c r="X14" s="24">
        <f>BRPL_EOD!X14-BRPL_ISGS_exbus!X14</f>
        <v>1.2335235216838214E-3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-3.7310398113845622E-3</v>
      </c>
      <c r="L15" s="24">
        <f>BRPL_EOD!L15-BRPL_ISGS_exbus!L15</f>
        <v>-2.2384684956255896E-4</v>
      </c>
      <c r="M15" s="24">
        <f>BRPL_EOD!M15-BRPL_ISGS_exbus!M15</f>
        <v>-1.3862815884451152E-3</v>
      </c>
      <c r="N15" s="24">
        <f>BRPL_EOD!N15-BRPL_ISGS_exbus!N15</f>
        <v>-1.0294676509367662E-2</v>
      </c>
      <c r="O15" s="24">
        <f>BRPL_EOD!O15-BRPL_ISGS_exbus!O15</f>
        <v>-2.270028053366957E-3</v>
      </c>
      <c r="P15" s="24">
        <f>BRPL_EOD!P15-BRPL_ISGS_exbus!P15</f>
        <v>-7.026773553739929E-4</v>
      </c>
      <c r="Q15" s="24">
        <f>BRPL_EOD!Q15-BRPL_ISGS_exbus!Q15</f>
        <v>7.4967574578499452E-4</v>
      </c>
      <c r="R15" s="24">
        <f>BRPL_EOD!R15-BRPL_ISGS_exbus!R15</f>
        <v>-2.2772158196140424E-3</v>
      </c>
      <c r="S15" s="24">
        <f>BRPL_EOD!S15-BRPL_ISGS_exbus!S15</f>
        <v>6.124432922876899E-3</v>
      </c>
      <c r="T15" s="24">
        <f>BRPL_EOD!T15-BRPL_ISGS_exbus!T15</f>
        <v>0</v>
      </c>
      <c r="U15" s="24">
        <f>BRPL_EOD!U15-BRPL_ISGS_exbus!U15</f>
        <v>-7.2597600872370549E-4</v>
      </c>
      <c r="V15" s="24">
        <f>BRPL_EOD!V15-BRPL_ISGS_exbus!V15</f>
        <v>3.4359413599505118E-3</v>
      </c>
      <c r="W15" s="24">
        <f>BRPL_EOD!W15-BRPL_ISGS_exbus!W15</f>
        <v>3.0213565022432221E-3</v>
      </c>
      <c r="X15" s="24">
        <f>BRPL_EOD!X15-BRPL_ISGS_exbus!X15</f>
        <v>1.2335235216838214E-3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-3.7310398113845622E-3</v>
      </c>
      <c r="L16" s="24">
        <f>BRPL_EOD!L16-BRPL_ISGS_exbus!L16</f>
        <v>-2.2384684956255896E-4</v>
      </c>
      <c r="M16" s="24">
        <f>BRPL_EOD!M16-BRPL_ISGS_exbus!M16</f>
        <v>-1.3862815884451152E-3</v>
      </c>
      <c r="N16" s="24">
        <f>BRPL_EOD!N16-BRPL_ISGS_exbus!N16</f>
        <v>-1.0294676509367662E-2</v>
      </c>
      <c r="O16" s="24">
        <f>BRPL_EOD!O16-BRPL_ISGS_exbus!O16</f>
        <v>-2.270028053366957E-3</v>
      </c>
      <c r="P16" s="24">
        <f>BRPL_EOD!P16-BRPL_ISGS_exbus!P16</f>
        <v>-7.026773553739929E-4</v>
      </c>
      <c r="Q16" s="24">
        <f>BRPL_EOD!Q16-BRPL_ISGS_exbus!Q16</f>
        <v>7.4967574578499452E-4</v>
      </c>
      <c r="R16" s="24">
        <f>BRPL_EOD!R16-BRPL_ISGS_exbus!R16</f>
        <v>-2.2772158196140424E-3</v>
      </c>
      <c r="S16" s="24">
        <f>BRPL_EOD!S16-BRPL_ISGS_exbus!S16</f>
        <v>6.124432922876899E-3</v>
      </c>
      <c r="T16" s="24">
        <f>BRPL_EOD!T16-BRPL_ISGS_exbus!T16</f>
        <v>0</v>
      </c>
      <c r="U16" s="24">
        <f>BRPL_EOD!U16-BRPL_ISGS_exbus!U16</f>
        <v>-7.2597600872370549E-4</v>
      </c>
      <c r="V16" s="24">
        <f>BRPL_EOD!V16-BRPL_ISGS_exbus!V16</f>
        <v>3.4359413599505118E-3</v>
      </c>
      <c r="W16" s="24">
        <f>BRPL_EOD!W16-BRPL_ISGS_exbus!W16</f>
        <v>3.0213565022432221E-3</v>
      </c>
      <c r="X16" s="24">
        <f>BRPL_EOD!X16-BRPL_ISGS_exbus!X16</f>
        <v>1.2335235216838214E-3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-3.7310398113845622E-3</v>
      </c>
      <c r="L17" s="24">
        <f>BRPL_EOD!L17-BRPL_ISGS_exbus!L17</f>
        <v>-2.2384684956255896E-4</v>
      </c>
      <c r="M17" s="24">
        <f>BRPL_EOD!M17-BRPL_ISGS_exbus!M17</f>
        <v>-1.3862815884451152E-3</v>
      </c>
      <c r="N17" s="24">
        <f>BRPL_EOD!N17-BRPL_ISGS_exbus!N17</f>
        <v>-1.0294676509367662E-2</v>
      </c>
      <c r="O17" s="24">
        <f>BRPL_EOD!O17-BRPL_ISGS_exbus!O17</f>
        <v>-2.270028053366957E-3</v>
      </c>
      <c r="P17" s="24">
        <f>BRPL_EOD!P17-BRPL_ISGS_exbus!P17</f>
        <v>-7.026773553739929E-4</v>
      </c>
      <c r="Q17" s="24">
        <f>BRPL_EOD!Q17-BRPL_ISGS_exbus!Q17</f>
        <v>7.4967574578499452E-4</v>
      </c>
      <c r="R17" s="24">
        <f>BRPL_EOD!R17-BRPL_ISGS_exbus!R17</f>
        <v>-2.2772158196140424E-3</v>
      </c>
      <c r="S17" s="24">
        <f>BRPL_EOD!S17-BRPL_ISGS_exbus!S17</f>
        <v>6.124432922876899E-3</v>
      </c>
      <c r="T17" s="24">
        <f>BRPL_EOD!T17-BRPL_ISGS_exbus!T17</f>
        <v>0</v>
      </c>
      <c r="U17" s="24">
        <f>BRPL_EOD!U17-BRPL_ISGS_exbus!U17</f>
        <v>-7.2597600872370549E-4</v>
      </c>
      <c r="V17" s="24">
        <f>BRPL_EOD!V17-BRPL_ISGS_exbus!V17</f>
        <v>3.4359413599505118E-3</v>
      </c>
      <c r="W17" s="24">
        <f>BRPL_EOD!W17-BRPL_ISGS_exbus!W17</f>
        <v>3.0213565022432221E-3</v>
      </c>
      <c r="X17" s="24">
        <f>BRPL_EOD!X17-BRPL_ISGS_exbus!X17</f>
        <v>1.2335235216838214E-3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-3.7310398113845622E-3</v>
      </c>
      <c r="L18" s="24">
        <f>BRPL_EOD!L18-BRPL_ISGS_exbus!L18</f>
        <v>-2.2384684956255896E-4</v>
      </c>
      <c r="M18" s="24">
        <f>BRPL_EOD!M18-BRPL_ISGS_exbus!M18</f>
        <v>-1.3862815884451152E-3</v>
      </c>
      <c r="N18" s="24">
        <f>BRPL_EOD!N18-BRPL_ISGS_exbus!N18</f>
        <v>-1.0294676509367662E-2</v>
      </c>
      <c r="O18" s="24">
        <f>BRPL_EOD!O18-BRPL_ISGS_exbus!O18</f>
        <v>-2.270028053366957E-3</v>
      </c>
      <c r="P18" s="24">
        <f>BRPL_EOD!P18-BRPL_ISGS_exbus!P18</f>
        <v>-7.026773553739929E-4</v>
      </c>
      <c r="Q18" s="24">
        <f>BRPL_EOD!Q18-BRPL_ISGS_exbus!Q18</f>
        <v>7.4967574578499452E-4</v>
      </c>
      <c r="R18" s="24">
        <f>BRPL_EOD!R18-BRPL_ISGS_exbus!R18</f>
        <v>-2.2772158196140424E-3</v>
      </c>
      <c r="S18" s="24">
        <f>BRPL_EOD!S18-BRPL_ISGS_exbus!S18</f>
        <v>6.124432922876899E-3</v>
      </c>
      <c r="T18" s="24">
        <f>BRPL_EOD!T18-BRPL_ISGS_exbus!T18</f>
        <v>0</v>
      </c>
      <c r="U18" s="24">
        <f>BRPL_EOD!U18-BRPL_ISGS_exbus!U18</f>
        <v>-7.2597600872370549E-4</v>
      </c>
      <c r="V18" s="24">
        <f>BRPL_EOD!V18-BRPL_ISGS_exbus!V18</f>
        <v>3.4359413599505118E-3</v>
      </c>
      <c r="W18" s="24">
        <f>BRPL_EOD!W18-BRPL_ISGS_exbus!W18</f>
        <v>3.0213565022432221E-3</v>
      </c>
      <c r="X18" s="24">
        <f>BRPL_EOD!X18-BRPL_ISGS_exbus!X18</f>
        <v>1.2335235216838214E-3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-3.7310398113845622E-3</v>
      </c>
      <c r="L19" s="24">
        <f>BRPL_EOD!L19-BRPL_ISGS_exbus!L19</f>
        <v>-2.2384684956255896E-4</v>
      </c>
      <c r="M19" s="24">
        <f>BRPL_EOD!M19-BRPL_ISGS_exbus!M19</f>
        <v>-1.3862815884451152E-3</v>
      </c>
      <c r="N19" s="24">
        <f>BRPL_EOD!N19-BRPL_ISGS_exbus!N19</f>
        <v>-1.0294676509367662E-2</v>
      </c>
      <c r="O19" s="24">
        <f>BRPL_EOD!O19-BRPL_ISGS_exbus!O19</f>
        <v>-2.270028053366957E-3</v>
      </c>
      <c r="P19" s="24">
        <f>BRPL_EOD!P19-BRPL_ISGS_exbus!P19</f>
        <v>-7.026773553739929E-4</v>
      </c>
      <c r="Q19" s="24">
        <f>BRPL_EOD!Q19-BRPL_ISGS_exbus!Q19</f>
        <v>7.4967574578499452E-4</v>
      </c>
      <c r="R19" s="24">
        <f>BRPL_EOD!R19-BRPL_ISGS_exbus!R19</f>
        <v>-1.7439446366793732E-3</v>
      </c>
      <c r="S19" s="24">
        <f>BRPL_EOD!S19-BRPL_ISGS_exbus!S19</f>
        <v>6.124432922876899E-3</v>
      </c>
      <c r="T19" s="24">
        <f>BRPL_EOD!T19-BRPL_ISGS_exbus!T19</f>
        <v>0</v>
      </c>
      <c r="U19" s="24">
        <f>BRPL_EOD!U19-BRPL_ISGS_exbus!U19</f>
        <v>-7.2597600872370549E-4</v>
      </c>
      <c r="V19" s="24">
        <f>BRPL_EOD!V19-BRPL_ISGS_exbus!V19</f>
        <v>3.4359413599505118E-3</v>
      </c>
      <c r="W19" s="24">
        <f>BRPL_EOD!W19-BRPL_ISGS_exbus!W19</f>
        <v>3.0213565022432221E-3</v>
      </c>
      <c r="X19" s="24">
        <f>BRPL_EOD!X19-BRPL_ISGS_exbus!X19</f>
        <v>1.2335235216838214E-3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-3.7310398113845622E-3</v>
      </c>
      <c r="L20" s="24">
        <f>BRPL_EOD!L20-BRPL_ISGS_exbus!L20</f>
        <v>-2.2384684956255896E-4</v>
      </c>
      <c r="M20" s="24">
        <f>BRPL_EOD!M20-BRPL_ISGS_exbus!M20</f>
        <v>-1.3862815884451152E-3</v>
      </c>
      <c r="N20" s="24">
        <f>BRPL_EOD!N20-BRPL_ISGS_exbus!N20</f>
        <v>-1.0294676509367662E-2</v>
      </c>
      <c r="O20" s="24">
        <f>BRPL_EOD!O20-BRPL_ISGS_exbus!O20</f>
        <v>-2.270028053366957E-3</v>
      </c>
      <c r="P20" s="24">
        <f>BRPL_EOD!P20-BRPL_ISGS_exbus!P20</f>
        <v>-7.026773553739929E-4</v>
      </c>
      <c r="Q20" s="24">
        <f>BRPL_EOD!Q20-BRPL_ISGS_exbus!Q20</f>
        <v>7.4967574578499452E-4</v>
      </c>
      <c r="R20" s="24">
        <f>BRPL_EOD!R20-BRPL_ISGS_exbus!R20</f>
        <v>-2.2772158196140424E-3</v>
      </c>
      <c r="S20" s="24">
        <f>BRPL_EOD!S20-BRPL_ISGS_exbus!S20</f>
        <v>6.124432922876899E-3</v>
      </c>
      <c r="T20" s="24">
        <f>BRPL_EOD!T20-BRPL_ISGS_exbus!T20</f>
        <v>0</v>
      </c>
      <c r="U20" s="24">
        <f>BRPL_EOD!U20-BRPL_ISGS_exbus!U20</f>
        <v>-7.2597600872370549E-4</v>
      </c>
      <c r="V20" s="24">
        <f>BRPL_EOD!V20-BRPL_ISGS_exbus!V20</f>
        <v>3.4359413599505118E-3</v>
      </c>
      <c r="W20" s="24">
        <f>BRPL_EOD!W20-BRPL_ISGS_exbus!W20</f>
        <v>3.0213565022432221E-3</v>
      </c>
      <c r="X20" s="24">
        <f>BRPL_EOD!X20-BRPL_ISGS_exbus!X20</f>
        <v>1.2335235216838214E-3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-3.7310398113845622E-3</v>
      </c>
      <c r="L21" s="24">
        <f>BRPL_EOD!L21-BRPL_ISGS_exbus!L21</f>
        <v>-2.2384684956255896E-4</v>
      </c>
      <c r="M21" s="24">
        <f>BRPL_EOD!M21-BRPL_ISGS_exbus!M21</f>
        <v>-1.3862815884451152E-3</v>
      </c>
      <c r="N21" s="24">
        <f>BRPL_EOD!N21-BRPL_ISGS_exbus!N21</f>
        <v>-1.0294676509367662E-2</v>
      </c>
      <c r="O21" s="24">
        <f>BRPL_EOD!O21-BRPL_ISGS_exbus!O21</f>
        <v>-2.270028053366957E-3</v>
      </c>
      <c r="P21" s="24">
        <f>BRPL_EOD!P21-BRPL_ISGS_exbus!P21</f>
        <v>-7.026773553739929E-4</v>
      </c>
      <c r="Q21" s="24">
        <f>BRPL_EOD!Q21-BRPL_ISGS_exbus!Q21</f>
        <v>7.4967574578499452E-4</v>
      </c>
      <c r="R21" s="24">
        <f>BRPL_EOD!R21-BRPL_ISGS_exbus!R21</f>
        <v>-2.2772158196140424E-3</v>
      </c>
      <c r="S21" s="24">
        <f>BRPL_EOD!S21-BRPL_ISGS_exbus!S21</f>
        <v>6.124432922876899E-3</v>
      </c>
      <c r="T21" s="24">
        <f>BRPL_EOD!T21-BRPL_ISGS_exbus!T21</f>
        <v>0</v>
      </c>
      <c r="U21" s="24">
        <f>BRPL_EOD!U21-BRPL_ISGS_exbus!U21</f>
        <v>-7.2597600872370549E-4</v>
      </c>
      <c r="V21" s="24">
        <f>BRPL_EOD!V21-BRPL_ISGS_exbus!V21</f>
        <v>3.4359413599505118E-3</v>
      </c>
      <c r="W21" s="24">
        <f>BRPL_EOD!W21-BRPL_ISGS_exbus!W21</f>
        <v>3.0213565022432221E-3</v>
      </c>
      <c r="X21" s="24">
        <f>BRPL_EOD!X21-BRPL_ISGS_exbus!X21</f>
        <v>1.2335235216838214E-3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-3.7310398113845622E-3</v>
      </c>
      <c r="L22" s="24">
        <f>BRPL_EOD!L22-BRPL_ISGS_exbus!L22</f>
        <v>-2.2384684956255896E-4</v>
      </c>
      <c r="M22" s="24">
        <f>BRPL_EOD!M22-BRPL_ISGS_exbus!M22</f>
        <v>-1.3862815884451152E-3</v>
      </c>
      <c r="N22" s="24">
        <f>BRPL_EOD!N22-BRPL_ISGS_exbus!N22</f>
        <v>-1.0294676509367662E-2</v>
      </c>
      <c r="O22" s="24">
        <f>BRPL_EOD!O22-BRPL_ISGS_exbus!O22</f>
        <v>-2.270028053366957E-3</v>
      </c>
      <c r="P22" s="24">
        <f>BRPL_EOD!P22-BRPL_ISGS_exbus!P22</f>
        <v>-7.026773553739929E-4</v>
      </c>
      <c r="Q22" s="24">
        <f>BRPL_EOD!Q22-BRPL_ISGS_exbus!Q22</f>
        <v>7.4967574578499452E-4</v>
      </c>
      <c r="R22" s="24">
        <f>BRPL_EOD!R22-BRPL_ISGS_exbus!R22</f>
        <v>-2.2772158196140424E-3</v>
      </c>
      <c r="S22" s="24">
        <f>BRPL_EOD!S22-BRPL_ISGS_exbus!S22</f>
        <v>6.124432922876899E-3</v>
      </c>
      <c r="T22" s="24">
        <f>BRPL_EOD!T22-BRPL_ISGS_exbus!T22</f>
        <v>0</v>
      </c>
      <c r="U22" s="24">
        <f>BRPL_EOD!U22-BRPL_ISGS_exbus!U22</f>
        <v>-7.2597600872370549E-4</v>
      </c>
      <c r="V22" s="24">
        <f>BRPL_EOD!V22-BRPL_ISGS_exbus!V22</f>
        <v>3.4359413599505118E-3</v>
      </c>
      <c r="W22" s="24">
        <f>BRPL_EOD!W22-BRPL_ISGS_exbus!W22</f>
        <v>3.0213565022432221E-3</v>
      </c>
      <c r="X22" s="24">
        <f>BRPL_EOD!X22-BRPL_ISGS_exbus!X22</f>
        <v>1.8140735076457304E-3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-3.7310398113845622E-3</v>
      </c>
      <c r="L23" s="24">
        <f>BRPL_EOD!L23-BRPL_ISGS_exbus!L23</f>
        <v>-2.2384684956255896E-4</v>
      </c>
      <c r="M23" s="24">
        <f>BRPL_EOD!M23-BRPL_ISGS_exbus!M23</f>
        <v>-1.3862815884451152E-3</v>
      </c>
      <c r="N23" s="24">
        <f>BRPL_EOD!N23-BRPL_ISGS_exbus!N23</f>
        <v>-1.0294676509367662E-2</v>
      </c>
      <c r="O23" s="24">
        <f>BRPL_EOD!O23-BRPL_ISGS_exbus!O23</f>
        <v>-2.270028053366957E-3</v>
      </c>
      <c r="P23" s="24">
        <f>BRPL_EOD!P23-BRPL_ISGS_exbus!P23</f>
        <v>-7.026773553739929E-4</v>
      </c>
      <c r="Q23" s="24">
        <f>BRPL_EOD!Q23-BRPL_ISGS_exbus!Q23</f>
        <v>7.4967574578499452E-4</v>
      </c>
      <c r="R23" s="24">
        <f>BRPL_EOD!R23-BRPL_ISGS_exbus!R23</f>
        <v>6.0081240786242773E-3</v>
      </c>
      <c r="S23" s="24">
        <f>BRPL_EOD!S23-BRPL_ISGS_exbus!S23</f>
        <v>6.124432922876899E-3</v>
      </c>
      <c r="T23" s="24">
        <f>BRPL_EOD!T23-BRPL_ISGS_exbus!T23</f>
        <v>0</v>
      </c>
      <c r="U23" s="24">
        <f>BRPL_EOD!U23-BRPL_ISGS_exbus!U23</f>
        <v>-7.2597600872370549E-4</v>
      </c>
      <c r="V23" s="24">
        <f>BRPL_EOD!V23-BRPL_ISGS_exbus!V23</f>
        <v>2.9167492492483404E-3</v>
      </c>
      <c r="W23" s="24">
        <f>BRPL_EOD!W23-BRPL_ISGS_exbus!W23</f>
        <v>6.36191949910625E-3</v>
      </c>
      <c r="X23" s="24">
        <f>BRPL_EOD!X23-BRPL_ISGS_exbus!X23</f>
        <v>1.8140735076457304E-3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-3.7310398113845622E-3</v>
      </c>
      <c r="L24" s="24">
        <f>BRPL_EOD!L24-BRPL_ISGS_exbus!L24</f>
        <v>-2.2384684956255896E-4</v>
      </c>
      <c r="M24" s="24">
        <f>BRPL_EOD!M24-BRPL_ISGS_exbus!M24</f>
        <v>-1.3862815884451152E-3</v>
      </c>
      <c r="N24" s="24">
        <f>BRPL_EOD!N24-BRPL_ISGS_exbus!N24</f>
        <v>-1.0294676509367662E-2</v>
      </c>
      <c r="O24" s="24">
        <f>BRPL_EOD!O24-BRPL_ISGS_exbus!O24</f>
        <v>-2.270028053366957E-3</v>
      </c>
      <c r="P24" s="24">
        <f>BRPL_EOD!P24-BRPL_ISGS_exbus!P24</f>
        <v>-7.026773553739929E-4</v>
      </c>
      <c r="Q24" s="24">
        <f>BRPL_EOD!Q24-BRPL_ISGS_exbus!Q24</f>
        <v>7.4967574578499452E-4</v>
      </c>
      <c r="R24" s="24">
        <f>BRPL_EOD!R24-BRPL_ISGS_exbus!R24</f>
        <v>3.1352181150552383E-3</v>
      </c>
      <c r="S24" s="24">
        <f>BRPL_EOD!S24-BRPL_ISGS_exbus!S24</f>
        <v>6.124432922876899E-3</v>
      </c>
      <c r="T24" s="24">
        <f>BRPL_EOD!T24-BRPL_ISGS_exbus!T24</f>
        <v>0</v>
      </c>
      <c r="U24" s="24">
        <f>BRPL_EOD!U24-BRPL_ISGS_exbus!U24</f>
        <v>-7.2597600872370549E-4</v>
      </c>
      <c r="V24" s="24">
        <f>BRPL_EOD!V24-BRPL_ISGS_exbus!V24</f>
        <v>2.9167492492483404E-3</v>
      </c>
      <c r="W24" s="24">
        <f>BRPL_EOD!W24-BRPL_ISGS_exbus!W24</f>
        <v>6.36191949910625E-3</v>
      </c>
      <c r="X24" s="24">
        <f>BRPL_EOD!X24-BRPL_ISGS_exbus!X24</f>
        <v>1.8140735076457304E-3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-7.659740079589028E-3</v>
      </c>
      <c r="L25" s="24">
        <f>BRPL_EOD!L25-BRPL_ISGS_exbus!L25</f>
        <v>-6.3904327388897286E-5</v>
      </c>
      <c r="M25" s="24">
        <f>BRPL_EOD!M25-BRPL_ISGS_exbus!M25</f>
        <v>-1.3862815884451152E-3</v>
      </c>
      <c r="N25" s="24">
        <f>BRPL_EOD!N25-BRPL_ISGS_exbus!N25</f>
        <v>-1.0294676509367662E-2</v>
      </c>
      <c r="O25" s="24">
        <f>BRPL_EOD!O25-BRPL_ISGS_exbus!O25</f>
        <v>-2.270028053366957E-3</v>
      </c>
      <c r="P25" s="24">
        <f>BRPL_EOD!P25-BRPL_ISGS_exbus!P25</f>
        <v>-7.026773553739929E-4</v>
      </c>
      <c r="Q25" s="24">
        <f>BRPL_EOD!Q25-BRPL_ISGS_exbus!Q25</f>
        <v>2.2035830618882812E-4</v>
      </c>
      <c r="R25" s="24">
        <f>BRPL_EOD!R25-BRPL_ISGS_exbus!R25</f>
        <v>6.3216615194576775E-3</v>
      </c>
      <c r="S25" s="24">
        <f>BRPL_EOD!S25-BRPL_ISGS_exbus!S25</f>
        <v>-8.7259259261784905E-5</v>
      </c>
      <c r="T25" s="24">
        <f>BRPL_EOD!T25-BRPL_ISGS_exbus!T25</f>
        <v>0</v>
      </c>
      <c r="U25" s="24">
        <f>BRPL_EOD!U25-BRPL_ISGS_exbus!U25</f>
        <v>-7.2597600872370549E-4</v>
      </c>
      <c r="V25" s="24">
        <f>BRPL_EOD!V25-BRPL_ISGS_exbus!V25</f>
        <v>2.9167492492483404E-3</v>
      </c>
      <c r="W25" s="24">
        <f>BRPL_EOD!W25-BRPL_ISGS_exbus!W25</f>
        <v>6.36191949910625E-3</v>
      </c>
      <c r="X25" s="24">
        <f>BRPL_EOD!X25-BRPL_ISGS_exbus!X25</f>
        <v>1.8140735076457304E-3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1.1958539289480541E-5</v>
      </c>
      <c r="L26" s="24">
        <f>BRPL_EOD!L26-BRPL_ISGS_exbus!L26</f>
        <v>-5.3261890358591302E-5</v>
      </c>
      <c r="M26" s="24">
        <f>BRPL_EOD!M26-BRPL_ISGS_exbus!M26</f>
        <v>-1.3862815884451152E-3</v>
      </c>
      <c r="N26" s="24">
        <f>BRPL_EOD!N26-BRPL_ISGS_exbus!N26</f>
        <v>-1.0294676509367662E-2</v>
      </c>
      <c r="O26" s="24">
        <f>BRPL_EOD!O26-BRPL_ISGS_exbus!O26</f>
        <v>-2.270028053366957E-3</v>
      </c>
      <c r="P26" s="24">
        <f>BRPL_EOD!P26-BRPL_ISGS_exbus!P26</f>
        <v>-7.026773553739929E-4</v>
      </c>
      <c r="Q26" s="24">
        <f>BRPL_EOD!Q26-BRPL_ISGS_exbus!Q26</f>
        <v>-2.1035874867445514E-3</v>
      </c>
      <c r="R26" s="24">
        <f>BRPL_EOD!R26-BRPL_ISGS_exbus!R26</f>
        <v>6.3216615194576775E-3</v>
      </c>
      <c r="S26" s="24">
        <f>BRPL_EOD!S26-BRPL_ISGS_exbus!S26</f>
        <v>5.9284324596653448E-4</v>
      </c>
      <c r="T26" s="24">
        <f>BRPL_EOD!T26-BRPL_ISGS_exbus!T26</f>
        <v>0</v>
      </c>
      <c r="U26" s="24">
        <f>BRPL_EOD!U26-BRPL_ISGS_exbus!U26</f>
        <v>-7.2597600872370549E-4</v>
      </c>
      <c r="V26" s="24">
        <f>BRPL_EOD!V26-BRPL_ISGS_exbus!V26</f>
        <v>1.1484523809510705E-3</v>
      </c>
      <c r="W26" s="24">
        <f>BRPL_EOD!W26-BRPL_ISGS_exbus!W26</f>
        <v>6.36191949910625E-3</v>
      </c>
      <c r="X26" s="24">
        <f>BRPL_EOD!X26-BRPL_ISGS_exbus!X26</f>
        <v>1.8140735076457304E-3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3.4819523014562037E-3</v>
      </c>
      <c r="L27" s="24">
        <f>BRPL_EOD!L27-BRPL_ISGS_exbus!L27</f>
        <v>-1.3927970393545763E-4</v>
      </c>
      <c r="M27" s="24">
        <f>BRPL_EOD!M27-BRPL_ISGS_exbus!M27</f>
        <v>-1.3862815884451152E-3</v>
      </c>
      <c r="N27" s="24">
        <f>BRPL_EOD!N27-BRPL_ISGS_exbus!N27</f>
        <v>-1.0294676509367662E-2</v>
      </c>
      <c r="O27" s="24">
        <f>BRPL_EOD!O27-BRPL_ISGS_exbus!O27</f>
        <v>-2.270028053366957E-3</v>
      </c>
      <c r="P27" s="24">
        <f>BRPL_EOD!P27-BRPL_ISGS_exbus!P27</f>
        <v>-7.026773553739929E-4</v>
      </c>
      <c r="Q27" s="24">
        <f>BRPL_EOD!Q27-BRPL_ISGS_exbus!Q27</f>
        <v>-4.8809160305296473E-4</v>
      </c>
      <c r="R27" s="24">
        <f>BRPL_EOD!R27-BRPL_ISGS_exbus!R27</f>
        <v>3.1352181150552383E-3</v>
      </c>
      <c r="S27" s="24">
        <f>BRPL_EOD!S27-BRPL_ISGS_exbus!S27</f>
        <v>-1.674551342139452E-3</v>
      </c>
      <c r="T27" s="24">
        <f>BRPL_EOD!T27-BRPL_ISGS_exbus!T27</f>
        <v>0</v>
      </c>
      <c r="U27" s="24">
        <f>BRPL_EOD!U27-BRPL_ISGS_exbus!U27</f>
        <v>-7.2597600872370549E-4</v>
      </c>
      <c r="V27" s="24">
        <f>BRPL_EOD!V27-BRPL_ISGS_exbus!V27</f>
        <v>2.9167492492483404E-3</v>
      </c>
      <c r="W27" s="24">
        <f>BRPL_EOD!W27-BRPL_ISGS_exbus!W27</f>
        <v>6.36191949910625E-3</v>
      </c>
      <c r="X27" s="24">
        <f>BRPL_EOD!X27-BRPL_ISGS_exbus!X27</f>
        <v>1.8140735076457304E-3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-3.340453192492987E-3</v>
      </c>
      <c r="L28" s="24">
        <f>BRPL_EOD!L28-BRPL_ISGS_exbus!L28</f>
        <v>-2.3390141584478386E-5</v>
      </c>
      <c r="M28" s="24">
        <f>BRPL_EOD!M28-BRPL_ISGS_exbus!M28</f>
        <v>-1.3862815884451152E-3</v>
      </c>
      <c r="N28" s="24">
        <f>BRPL_EOD!N28-BRPL_ISGS_exbus!N28</f>
        <v>-1.0294676509367662E-2</v>
      </c>
      <c r="O28" s="24">
        <f>BRPL_EOD!O28-BRPL_ISGS_exbus!O28</f>
        <v>-2.270028053366957E-3</v>
      </c>
      <c r="P28" s="24">
        <f>BRPL_EOD!P28-BRPL_ISGS_exbus!P28</f>
        <v>-7.026773553739929E-4</v>
      </c>
      <c r="Q28" s="24">
        <f>BRPL_EOD!Q28-BRPL_ISGS_exbus!Q28</f>
        <v>-7.8295432921038355E-4</v>
      </c>
      <c r="R28" s="24">
        <f>BRPL_EOD!R28-BRPL_ISGS_exbus!R28</f>
        <v>3.1352181150552383E-3</v>
      </c>
      <c r="S28" s="24">
        <f>BRPL_EOD!S28-BRPL_ISGS_exbus!S28</f>
        <v>5.7689713050308455E-3</v>
      </c>
      <c r="T28" s="24">
        <f>BRPL_EOD!T28-BRPL_ISGS_exbus!T28</f>
        <v>0</v>
      </c>
      <c r="U28" s="24">
        <f>BRPL_EOD!U28-BRPL_ISGS_exbus!U28</f>
        <v>-7.2597600872370549E-4</v>
      </c>
      <c r="V28" s="24">
        <f>BRPL_EOD!V28-BRPL_ISGS_exbus!V28</f>
        <v>2.9167492492483404E-3</v>
      </c>
      <c r="W28" s="24">
        <f>BRPL_EOD!W28-BRPL_ISGS_exbus!W28</f>
        <v>6.36191949910625E-3</v>
      </c>
      <c r="X28" s="24">
        <f>BRPL_EOD!X28-BRPL_ISGS_exbus!X28</f>
        <v>1.8140735076457304E-3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3.2451505200015163E-4</v>
      </c>
      <c r="L29" s="24">
        <f>BRPL_EOD!L29-BRPL_ISGS_exbus!L29</f>
        <v>-2.3390141584478386E-5</v>
      </c>
      <c r="M29" s="24">
        <f>BRPL_EOD!M29-BRPL_ISGS_exbus!M29</f>
        <v>-1.3862815884451152E-3</v>
      </c>
      <c r="N29" s="24">
        <f>BRPL_EOD!N29-BRPL_ISGS_exbus!N29</f>
        <v>-1.0294676509367662E-2</v>
      </c>
      <c r="O29" s="24">
        <f>BRPL_EOD!O29-BRPL_ISGS_exbus!O29</f>
        <v>-2.270028053366957E-3</v>
      </c>
      <c r="P29" s="24">
        <f>BRPL_EOD!P29-BRPL_ISGS_exbus!P29</f>
        <v>-7.026773553739929E-4</v>
      </c>
      <c r="Q29" s="24">
        <f>BRPL_EOD!Q29-BRPL_ISGS_exbus!Q29</f>
        <v>-7.8295432921038355E-4</v>
      </c>
      <c r="R29" s="24">
        <f>BRPL_EOD!R29-BRPL_ISGS_exbus!R29</f>
        <v>3.1352181150552383E-3</v>
      </c>
      <c r="S29" s="24">
        <f>BRPL_EOD!S29-BRPL_ISGS_exbus!S29</f>
        <v>5.7689713050308455E-3</v>
      </c>
      <c r="T29" s="24">
        <f>BRPL_EOD!T29-BRPL_ISGS_exbus!T29</f>
        <v>0</v>
      </c>
      <c r="U29" s="24">
        <f>BRPL_EOD!U29-BRPL_ISGS_exbus!U29</f>
        <v>-7.2597600872370549E-4</v>
      </c>
      <c r="V29" s="24">
        <f>BRPL_EOD!V29-BRPL_ISGS_exbus!V29</f>
        <v>2.9167492492483404E-3</v>
      </c>
      <c r="W29" s="24">
        <f>BRPL_EOD!W29-BRPL_ISGS_exbus!W29</f>
        <v>6.36191949910625E-3</v>
      </c>
      <c r="X29" s="24">
        <f>BRPL_EOD!X29-BRPL_ISGS_exbus!X29</f>
        <v>1.8140735076457304E-3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3.2451505200015163E-4</v>
      </c>
      <c r="L30" s="24">
        <f>BRPL_EOD!L30-BRPL_ISGS_exbus!L30</f>
        <v>-2.3390141584478386E-5</v>
      </c>
      <c r="M30" s="24">
        <f>BRPL_EOD!M30-BRPL_ISGS_exbus!M30</f>
        <v>-1.3862815884451152E-3</v>
      </c>
      <c r="N30" s="24">
        <f>BRPL_EOD!N30-BRPL_ISGS_exbus!N30</f>
        <v>-1.0294676509367662E-2</v>
      </c>
      <c r="O30" s="24">
        <f>BRPL_EOD!O30-BRPL_ISGS_exbus!O30</f>
        <v>-2.270028053366957E-3</v>
      </c>
      <c r="P30" s="24">
        <f>BRPL_EOD!P30-BRPL_ISGS_exbus!P30</f>
        <v>-7.026773553739929E-4</v>
      </c>
      <c r="Q30" s="24">
        <f>BRPL_EOD!Q30-BRPL_ISGS_exbus!Q30</f>
        <v>-7.8295432921038355E-4</v>
      </c>
      <c r="R30" s="24">
        <f>BRPL_EOD!R30-BRPL_ISGS_exbus!R30</f>
        <v>3.1352181150552383E-3</v>
      </c>
      <c r="S30" s="24">
        <f>BRPL_EOD!S30-BRPL_ISGS_exbus!S30</f>
        <v>5.7689713050308455E-3</v>
      </c>
      <c r="T30" s="24">
        <f>BRPL_EOD!T30-BRPL_ISGS_exbus!T30</f>
        <v>0</v>
      </c>
      <c r="U30" s="24">
        <f>BRPL_EOD!U30-BRPL_ISGS_exbus!U30</f>
        <v>-7.2597600872370549E-4</v>
      </c>
      <c r="V30" s="24">
        <f>BRPL_EOD!V30-BRPL_ISGS_exbus!V30</f>
        <v>2.9167492492483404E-3</v>
      </c>
      <c r="W30" s="24">
        <f>BRPL_EOD!W30-BRPL_ISGS_exbus!W30</f>
        <v>6.36191949910625E-3</v>
      </c>
      <c r="X30" s="24">
        <f>BRPL_EOD!X30-BRPL_ISGS_exbus!X30</f>
        <v>1.8140735076457304E-3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3.2451505200015163E-4</v>
      </c>
      <c r="L31" s="24">
        <f>BRPL_EOD!L31-BRPL_ISGS_exbus!L31</f>
        <v>-2.3390141584478386E-5</v>
      </c>
      <c r="M31" s="24">
        <f>BRPL_EOD!M31-BRPL_ISGS_exbus!M31</f>
        <v>-1.3862815884451152E-3</v>
      </c>
      <c r="N31" s="24">
        <f>BRPL_EOD!N31-BRPL_ISGS_exbus!N31</f>
        <v>-1.0294676509367662E-2</v>
      </c>
      <c r="O31" s="24">
        <f>BRPL_EOD!O31-BRPL_ISGS_exbus!O31</f>
        <v>-2.270028053366957E-3</v>
      </c>
      <c r="P31" s="24">
        <f>BRPL_EOD!P31-BRPL_ISGS_exbus!P31</f>
        <v>-7.026773553739929E-4</v>
      </c>
      <c r="Q31" s="24">
        <f>BRPL_EOD!Q31-BRPL_ISGS_exbus!Q31</f>
        <v>-7.8295432921038355E-4</v>
      </c>
      <c r="R31" s="24">
        <f>BRPL_EOD!R31-BRPL_ISGS_exbus!R31</f>
        <v>3.1352181150552383E-3</v>
      </c>
      <c r="S31" s="24">
        <f>BRPL_EOD!S31-BRPL_ISGS_exbus!S31</f>
        <v>5.7689713050308455E-3</v>
      </c>
      <c r="T31" s="24">
        <f>BRPL_EOD!T31-BRPL_ISGS_exbus!T31</f>
        <v>0</v>
      </c>
      <c r="U31" s="24">
        <f>BRPL_EOD!U31-BRPL_ISGS_exbus!U31</f>
        <v>-7.2597600872370549E-4</v>
      </c>
      <c r="V31" s="24">
        <f>BRPL_EOD!V31-BRPL_ISGS_exbus!V31</f>
        <v>2.9167492492483404E-3</v>
      </c>
      <c r="W31" s="24">
        <f>BRPL_EOD!W31-BRPL_ISGS_exbus!W31</f>
        <v>6.36191949910625E-3</v>
      </c>
      <c r="X31" s="24">
        <f>BRPL_EOD!X31-BRPL_ISGS_exbus!X31</f>
        <v>1.8140735076457304E-3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3.2451505200015163E-4</v>
      </c>
      <c r="L32" s="24">
        <f>BRPL_EOD!L32-BRPL_ISGS_exbus!L32</f>
        <v>-2.3390141584478386E-5</v>
      </c>
      <c r="M32" s="24">
        <f>BRPL_EOD!M32-BRPL_ISGS_exbus!M32</f>
        <v>-1.3862815884451152E-3</v>
      </c>
      <c r="N32" s="24">
        <f>BRPL_EOD!N32-BRPL_ISGS_exbus!N32</f>
        <v>-1.0294676509367662E-2</v>
      </c>
      <c r="O32" s="24">
        <f>BRPL_EOD!O32-BRPL_ISGS_exbus!O32</f>
        <v>-2.270028053366957E-3</v>
      </c>
      <c r="P32" s="24">
        <f>BRPL_EOD!P32-BRPL_ISGS_exbus!P32</f>
        <v>-7.026773553739929E-4</v>
      </c>
      <c r="Q32" s="24">
        <f>BRPL_EOD!Q32-BRPL_ISGS_exbus!Q32</f>
        <v>-7.8295432921038355E-4</v>
      </c>
      <c r="R32" s="24">
        <f>BRPL_EOD!R32-BRPL_ISGS_exbus!R32</f>
        <v>3.1352181150552383E-3</v>
      </c>
      <c r="S32" s="24">
        <f>BRPL_EOD!S32-BRPL_ISGS_exbus!S32</f>
        <v>5.7689713050308455E-3</v>
      </c>
      <c r="T32" s="24">
        <f>BRPL_EOD!T32-BRPL_ISGS_exbus!T32</f>
        <v>0</v>
      </c>
      <c r="U32" s="24">
        <f>BRPL_EOD!U32-BRPL_ISGS_exbus!U32</f>
        <v>-7.2597600872370549E-4</v>
      </c>
      <c r="V32" s="24">
        <f>BRPL_EOD!V32-BRPL_ISGS_exbus!V32</f>
        <v>2.9167492492483404E-3</v>
      </c>
      <c r="W32" s="24">
        <f>BRPL_EOD!W32-BRPL_ISGS_exbus!W32</f>
        <v>6.36191949910625E-3</v>
      </c>
      <c r="X32" s="24">
        <f>BRPL_EOD!X32-BRPL_ISGS_exbus!X32</f>
        <v>1.8140735076457304E-3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3.2451505200015163E-4</v>
      </c>
      <c r="L33" s="24">
        <f>BRPL_EOD!L33-BRPL_ISGS_exbus!L33</f>
        <v>-2.3390141584478386E-5</v>
      </c>
      <c r="M33" s="24">
        <f>BRPL_EOD!M33-BRPL_ISGS_exbus!M33</f>
        <v>-1.3862815884451152E-3</v>
      </c>
      <c r="N33" s="24">
        <f>BRPL_EOD!N33-BRPL_ISGS_exbus!N33</f>
        <v>-1.0294676509367662E-2</v>
      </c>
      <c r="O33" s="24">
        <f>BRPL_EOD!O33-BRPL_ISGS_exbus!O33</f>
        <v>-2.270028053366957E-3</v>
      </c>
      <c r="P33" s="24">
        <f>BRPL_EOD!P33-BRPL_ISGS_exbus!P33</f>
        <v>-7.026773553739929E-4</v>
      </c>
      <c r="Q33" s="24">
        <f>BRPL_EOD!Q33-BRPL_ISGS_exbus!Q33</f>
        <v>-7.8295432921038355E-4</v>
      </c>
      <c r="R33" s="24">
        <f>BRPL_EOD!R33-BRPL_ISGS_exbus!R33</f>
        <v>3.1352181150552383E-3</v>
      </c>
      <c r="S33" s="24">
        <f>BRPL_EOD!S33-BRPL_ISGS_exbus!S33</f>
        <v>5.7689713050308455E-3</v>
      </c>
      <c r="T33" s="24">
        <f>BRPL_EOD!T33-BRPL_ISGS_exbus!T33</f>
        <v>0</v>
      </c>
      <c r="U33" s="24">
        <f>BRPL_EOD!U33-BRPL_ISGS_exbus!U33</f>
        <v>-7.2597600872370549E-4</v>
      </c>
      <c r="V33" s="24">
        <f>BRPL_EOD!V33-BRPL_ISGS_exbus!V33</f>
        <v>2.9167492492483404E-3</v>
      </c>
      <c r="W33" s="24">
        <f>BRPL_EOD!W33-BRPL_ISGS_exbus!W33</f>
        <v>6.36191949910625E-3</v>
      </c>
      <c r="X33" s="24">
        <f>BRPL_EOD!X33-BRPL_ISGS_exbus!X33</f>
        <v>1.8140735076457304E-3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3.2451505200015163E-4</v>
      </c>
      <c r="L34" s="24">
        <f>BRPL_EOD!L34-BRPL_ISGS_exbus!L34</f>
        <v>-2.3390141584478386E-5</v>
      </c>
      <c r="M34" s="24">
        <f>BRPL_EOD!M34-BRPL_ISGS_exbus!M34</f>
        <v>-1.3862815884451152E-3</v>
      </c>
      <c r="N34" s="24">
        <f>BRPL_EOD!N34-BRPL_ISGS_exbus!N34</f>
        <v>-1.0294676509367662E-2</v>
      </c>
      <c r="O34" s="24">
        <f>BRPL_EOD!O34-BRPL_ISGS_exbus!O34</f>
        <v>-2.270028053366957E-3</v>
      </c>
      <c r="P34" s="24">
        <f>BRPL_EOD!P34-BRPL_ISGS_exbus!P34</f>
        <v>-7.026773553739929E-4</v>
      </c>
      <c r="Q34" s="24">
        <f>BRPL_EOD!Q34-BRPL_ISGS_exbus!Q34</f>
        <v>-7.8295432921038355E-4</v>
      </c>
      <c r="R34" s="24">
        <f>BRPL_EOD!R34-BRPL_ISGS_exbus!R34</f>
        <v>3.1352181150552383E-3</v>
      </c>
      <c r="S34" s="24">
        <f>BRPL_EOD!S34-BRPL_ISGS_exbus!S34</f>
        <v>5.7689713050308455E-3</v>
      </c>
      <c r="T34" s="24">
        <f>BRPL_EOD!T34-BRPL_ISGS_exbus!T34</f>
        <v>0</v>
      </c>
      <c r="U34" s="24">
        <f>BRPL_EOD!U34-BRPL_ISGS_exbus!U34</f>
        <v>-7.2597600872370549E-4</v>
      </c>
      <c r="V34" s="24">
        <f>BRPL_EOD!V34-BRPL_ISGS_exbus!V34</f>
        <v>2.9167492492483404E-3</v>
      </c>
      <c r="W34" s="24">
        <f>BRPL_EOD!W34-BRPL_ISGS_exbus!W34</f>
        <v>6.36191949910625E-3</v>
      </c>
      <c r="X34" s="24">
        <f>BRPL_EOD!X34-BRPL_ISGS_exbus!X34</f>
        <v>1.8140735076457304E-3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3.2451505200015163E-4</v>
      </c>
      <c r="L35" s="24">
        <f>BRPL_EOD!L35-BRPL_ISGS_exbus!L35</f>
        <v>-2.3390141584478386E-5</v>
      </c>
      <c r="M35" s="24">
        <f>BRPL_EOD!M35-BRPL_ISGS_exbus!M35</f>
        <v>-1.3862815884451152E-3</v>
      </c>
      <c r="N35" s="24">
        <f>BRPL_EOD!N35-BRPL_ISGS_exbus!N35</f>
        <v>-1.0294676509367662E-2</v>
      </c>
      <c r="O35" s="24">
        <f>BRPL_EOD!O35-BRPL_ISGS_exbus!O35</f>
        <v>-2.270028053366957E-3</v>
      </c>
      <c r="P35" s="24">
        <f>BRPL_EOD!P35-BRPL_ISGS_exbus!P35</f>
        <v>-7.026773553739929E-4</v>
      </c>
      <c r="Q35" s="24">
        <f>BRPL_EOD!Q35-BRPL_ISGS_exbus!Q35</f>
        <v>-7.8295432921038355E-4</v>
      </c>
      <c r="R35" s="24">
        <f>BRPL_EOD!R35-BRPL_ISGS_exbus!R35</f>
        <v>3.1352181150552383E-3</v>
      </c>
      <c r="S35" s="24">
        <f>BRPL_EOD!S35-BRPL_ISGS_exbus!S35</f>
        <v>5.7689713050308455E-3</v>
      </c>
      <c r="T35" s="24">
        <f>BRPL_EOD!T35-BRPL_ISGS_exbus!T35</f>
        <v>0</v>
      </c>
      <c r="U35" s="24">
        <f>BRPL_EOD!U35-BRPL_ISGS_exbus!U35</f>
        <v>-7.2597600872370549E-4</v>
      </c>
      <c r="V35" s="24">
        <f>BRPL_EOD!V35-BRPL_ISGS_exbus!V35</f>
        <v>2.9167492492483404E-3</v>
      </c>
      <c r="W35" s="24">
        <f>BRPL_EOD!W35-BRPL_ISGS_exbus!W35</f>
        <v>6.36191949910625E-3</v>
      </c>
      <c r="X35" s="24">
        <f>BRPL_EOD!X35-BRPL_ISGS_exbus!X35</f>
        <v>1.8140735076457304E-3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3.2451505200015163E-4</v>
      </c>
      <c r="L36" s="24">
        <f>BRPL_EOD!L36-BRPL_ISGS_exbus!L36</f>
        <v>-2.3390141584478386E-5</v>
      </c>
      <c r="M36" s="24">
        <f>BRPL_EOD!M36-BRPL_ISGS_exbus!M36</f>
        <v>-1.3862815884451152E-3</v>
      </c>
      <c r="N36" s="24">
        <f>BRPL_EOD!N36-BRPL_ISGS_exbus!N36</f>
        <v>-1.0294676509367662E-2</v>
      </c>
      <c r="O36" s="24">
        <f>BRPL_EOD!O36-BRPL_ISGS_exbus!O36</f>
        <v>-2.270028053366957E-3</v>
      </c>
      <c r="P36" s="24">
        <f>BRPL_EOD!P36-BRPL_ISGS_exbus!P36</f>
        <v>-7.026773553739929E-4</v>
      </c>
      <c r="Q36" s="24">
        <f>BRPL_EOD!Q36-BRPL_ISGS_exbus!Q36</f>
        <v>-7.8295432921038355E-4</v>
      </c>
      <c r="R36" s="24">
        <f>BRPL_EOD!R36-BRPL_ISGS_exbus!R36</f>
        <v>3.1352181150552383E-3</v>
      </c>
      <c r="S36" s="24">
        <f>BRPL_EOD!S36-BRPL_ISGS_exbus!S36</f>
        <v>5.7689713050308455E-3</v>
      </c>
      <c r="T36" s="24">
        <f>BRPL_EOD!T36-BRPL_ISGS_exbus!T36</f>
        <v>0</v>
      </c>
      <c r="U36" s="24">
        <f>BRPL_EOD!U36-BRPL_ISGS_exbus!U36</f>
        <v>-7.2597600872370549E-4</v>
      </c>
      <c r="V36" s="24">
        <f>BRPL_EOD!V36-BRPL_ISGS_exbus!V36</f>
        <v>2.9167492492483404E-3</v>
      </c>
      <c r="W36" s="24">
        <f>BRPL_EOD!W36-BRPL_ISGS_exbus!W36</f>
        <v>6.36191949910625E-3</v>
      </c>
      <c r="X36" s="24">
        <f>BRPL_EOD!X36-BRPL_ISGS_exbus!X36</f>
        <v>1.8140735076457304E-3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3.2451505200015163E-4</v>
      </c>
      <c r="L37" s="24">
        <f>BRPL_EOD!L37-BRPL_ISGS_exbus!L37</f>
        <v>-2.3390141584478386E-5</v>
      </c>
      <c r="M37" s="24">
        <f>BRPL_EOD!M37-BRPL_ISGS_exbus!M37</f>
        <v>-1.3862815884451152E-3</v>
      </c>
      <c r="N37" s="24">
        <f>BRPL_EOD!N37-BRPL_ISGS_exbus!N37</f>
        <v>-1.0294676509367662E-2</v>
      </c>
      <c r="O37" s="24">
        <f>BRPL_EOD!O37-BRPL_ISGS_exbus!O37</f>
        <v>-2.270028053366957E-3</v>
      </c>
      <c r="P37" s="24">
        <f>BRPL_EOD!P37-BRPL_ISGS_exbus!P37</f>
        <v>-7.026773553739929E-4</v>
      </c>
      <c r="Q37" s="24">
        <f>BRPL_EOD!Q37-BRPL_ISGS_exbus!Q37</f>
        <v>-7.8295432921038355E-4</v>
      </c>
      <c r="R37" s="24">
        <f>BRPL_EOD!R37-BRPL_ISGS_exbus!R37</f>
        <v>3.1352181150552383E-3</v>
      </c>
      <c r="S37" s="24">
        <f>BRPL_EOD!S37-BRPL_ISGS_exbus!S37</f>
        <v>5.7689713050308455E-3</v>
      </c>
      <c r="T37" s="24">
        <f>BRPL_EOD!T37-BRPL_ISGS_exbus!T37</f>
        <v>0</v>
      </c>
      <c r="U37" s="24">
        <f>BRPL_EOD!U37-BRPL_ISGS_exbus!U37</f>
        <v>-7.2597600872370549E-4</v>
      </c>
      <c r="V37" s="24">
        <f>BRPL_EOD!V37-BRPL_ISGS_exbus!V37</f>
        <v>2.9167492492483404E-3</v>
      </c>
      <c r="W37" s="24">
        <f>BRPL_EOD!W37-BRPL_ISGS_exbus!W37</f>
        <v>6.36191949910625E-3</v>
      </c>
      <c r="X37" s="24">
        <f>BRPL_EOD!X37-BRPL_ISGS_exbus!X37</f>
        <v>1.8140735076457304E-3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3.2451505200015163E-4</v>
      </c>
      <c r="L38" s="24">
        <f>BRPL_EOD!L38-BRPL_ISGS_exbus!L38</f>
        <v>-2.3390141584478386E-5</v>
      </c>
      <c r="M38" s="24">
        <f>BRPL_EOD!M38-BRPL_ISGS_exbus!M38</f>
        <v>-1.3862815884451152E-3</v>
      </c>
      <c r="N38" s="24">
        <f>BRPL_EOD!N38-BRPL_ISGS_exbus!N38</f>
        <v>-1.0294676509367662E-2</v>
      </c>
      <c r="O38" s="24">
        <f>BRPL_EOD!O38-BRPL_ISGS_exbus!O38</f>
        <v>-2.270028053366957E-3</v>
      </c>
      <c r="P38" s="24">
        <f>BRPL_EOD!P38-BRPL_ISGS_exbus!P38</f>
        <v>-7.026773553739929E-4</v>
      </c>
      <c r="Q38" s="24">
        <f>BRPL_EOD!Q38-BRPL_ISGS_exbus!Q38</f>
        <v>-7.8295432921038355E-4</v>
      </c>
      <c r="R38" s="24">
        <f>BRPL_EOD!R38-BRPL_ISGS_exbus!R38</f>
        <v>3.1352181150552383E-3</v>
      </c>
      <c r="S38" s="24">
        <f>BRPL_EOD!S38-BRPL_ISGS_exbus!S38</f>
        <v>5.7689713050308455E-3</v>
      </c>
      <c r="T38" s="24">
        <f>BRPL_EOD!T38-BRPL_ISGS_exbus!T38</f>
        <v>0</v>
      </c>
      <c r="U38" s="24">
        <f>BRPL_EOD!U38-BRPL_ISGS_exbus!U38</f>
        <v>-7.2597600872370549E-4</v>
      </c>
      <c r="V38" s="24">
        <f>BRPL_EOD!V38-BRPL_ISGS_exbus!V38</f>
        <v>2.9167492492483404E-3</v>
      </c>
      <c r="W38" s="24">
        <f>BRPL_EOD!W38-BRPL_ISGS_exbus!W38</f>
        <v>6.36191949910625E-3</v>
      </c>
      <c r="X38" s="24">
        <f>BRPL_EOD!X38-BRPL_ISGS_exbus!X38</f>
        <v>1.8140735076457304E-3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3.0474287242441278E-3</v>
      </c>
      <c r="L39" s="24">
        <f>BRPL_EOD!L39-BRPL_ISGS_exbus!L39</f>
        <v>-2.3390141584478386E-5</v>
      </c>
      <c r="M39" s="24">
        <f>BRPL_EOD!M39-BRPL_ISGS_exbus!M39</f>
        <v>-1.3862815884451152E-3</v>
      </c>
      <c r="N39" s="24">
        <f>BRPL_EOD!N39-BRPL_ISGS_exbus!N39</f>
        <v>-1.0294676509367662E-2</v>
      </c>
      <c r="O39" s="24">
        <f>BRPL_EOD!O39-BRPL_ISGS_exbus!O39</f>
        <v>-2.270028053366957E-3</v>
      </c>
      <c r="P39" s="24">
        <f>BRPL_EOD!P39-BRPL_ISGS_exbus!P39</f>
        <v>2.5930383480954333E-4</v>
      </c>
      <c r="Q39" s="24">
        <f>BRPL_EOD!Q39-BRPL_ISGS_exbus!Q39</f>
        <v>-7.8295432921038355E-4</v>
      </c>
      <c r="R39" s="24">
        <f>BRPL_EOD!R39-BRPL_ISGS_exbus!R39</f>
        <v>3.1352181150552383E-3</v>
      </c>
      <c r="S39" s="24">
        <f>BRPL_EOD!S39-BRPL_ISGS_exbus!S39</f>
        <v>5.7689713050308455E-3</v>
      </c>
      <c r="T39" s="24">
        <f>BRPL_EOD!T39-BRPL_ISGS_exbus!T39</f>
        <v>0</v>
      </c>
      <c r="U39" s="24">
        <f>BRPL_EOD!U39-BRPL_ISGS_exbus!U39</f>
        <v>-7.2597600872370549E-4</v>
      </c>
      <c r="V39" s="24">
        <f>BRPL_EOD!V39-BRPL_ISGS_exbus!V39</f>
        <v>2.9167492492483404E-3</v>
      </c>
      <c r="W39" s="24">
        <f>BRPL_EOD!W39-BRPL_ISGS_exbus!W39</f>
        <v>6.36191949910625E-3</v>
      </c>
      <c r="X39" s="24">
        <f>BRPL_EOD!X39-BRPL_ISGS_exbus!X39</f>
        <v>1.8140735076457304E-3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3.2451505200015163E-4</v>
      </c>
      <c r="L40" s="24">
        <f>BRPL_EOD!L40-BRPL_ISGS_exbus!L40</f>
        <v>-2.3390141584478386E-5</v>
      </c>
      <c r="M40" s="24">
        <f>BRPL_EOD!M40-BRPL_ISGS_exbus!M40</f>
        <v>-1.3862815884451152E-3</v>
      </c>
      <c r="N40" s="24">
        <f>BRPL_EOD!N40-BRPL_ISGS_exbus!N40</f>
        <v>-1.0294676509367662E-2</v>
      </c>
      <c r="O40" s="24">
        <f>BRPL_EOD!O40-BRPL_ISGS_exbus!O40</f>
        <v>-2.270028053366957E-3</v>
      </c>
      <c r="P40" s="24">
        <f>BRPL_EOD!P40-BRPL_ISGS_exbus!P40</f>
        <v>4.5678260869763676E-4</v>
      </c>
      <c r="Q40" s="24">
        <f>BRPL_EOD!Q40-BRPL_ISGS_exbus!Q40</f>
        <v>-7.8295432921038355E-4</v>
      </c>
      <c r="R40" s="24">
        <f>BRPL_EOD!R40-BRPL_ISGS_exbus!R40</f>
        <v>3.1352181150552383E-3</v>
      </c>
      <c r="S40" s="24">
        <f>BRPL_EOD!S40-BRPL_ISGS_exbus!S40</f>
        <v>5.7689713050308455E-3</v>
      </c>
      <c r="T40" s="24">
        <f>BRPL_EOD!T40-BRPL_ISGS_exbus!T40</f>
        <v>0</v>
      </c>
      <c r="U40" s="24">
        <f>BRPL_EOD!U40-BRPL_ISGS_exbus!U40</f>
        <v>-7.2597600872370549E-4</v>
      </c>
      <c r="V40" s="24">
        <f>BRPL_EOD!V40-BRPL_ISGS_exbus!V40</f>
        <v>2.9167492492483404E-3</v>
      </c>
      <c r="W40" s="24">
        <f>BRPL_EOD!W40-BRPL_ISGS_exbus!W40</f>
        <v>6.36191949910625E-3</v>
      </c>
      <c r="X40" s="24">
        <f>BRPL_EOD!X40-BRPL_ISGS_exbus!X40</f>
        <v>1.8140735076457304E-3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3.2451505200015163E-4</v>
      </c>
      <c r="L41" s="24">
        <f>BRPL_EOD!L41-BRPL_ISGS_exbus!L41</f>
        <v>-2.3390141584478386E-5</v>
      </c>
      <c r="M41" s="24">
        <f>BRPL_EOD!M41-BRPL_ISGS_exbus!M41</f>
        <v>-1.3862815884451152E-3</v>
      </c>
      <c r="N41" s="24">
        <f>BRPL_EOD!N41-BRPL_ISGS_exbus!N41</f>
        <v>-1.0294676509367662E-2</v>
      </c>
      <c r="O41" s="24">
        <f>BRPL_EOD!O41-BRPL_ISGS_exbus!O41</f>
        <v>-2.270028053366957E-3</v>
      </c>
      <c r="P41" s="24">
        <f>BRPL_EOD!P41-BRPL_ISGS_exbus!P41</f>
        <v>-8.0277459454336508E-4</v>
      </c>
      <c r="Q41" s="24">
        <f>BRPL_EOD!Q41-BRPL_ISGS_exbus!Q41</f>
        <v>-7.8295432921038355E-4</v>
      </c>
      <c r="R41" s="24">
        <f>BRPL_EOD!R41-BRPL_ISGS_exbus!R41</f>
        <v>3.1352181150552383E-3</v>
      </c>
      <c r="S41" s="24">
        <f>BRPL_EOD!S41-BRPL_ISGS_exbus!S41</f>
        <v>5.7689713050308455E-3</v>
      </c>
      <c r="T41" s="24">
        <f>BRPL_EOD!T41-BRPL_ISGS_exbus!T41</f>
        <v>0</v>
      </c>
      <c r="U41" s="24">
        <f>BRPL_EOD!U41-BRPL_ISGS_exbus!U41</f>
        <v>-7.2597600872370549E-4</v>
      </c>
      <c r="V41" s="24">
        <f>BRPL_EOD!V41-BRPL_ISGS_exbus!V41</f>
        <v>2.9167492492483404E-3</v>
      </c>
      <c r="W41" s="24">
        <f>BRPL_EOD!W41-BRPL_ISGS_exbus!W41</f>
        <v>6.36191949910625E-3</v>
      </c>
      <c r="X41" s="24">
        <f>BRPL_EOD!X41-BRPL_ISGS_exbus!X41</f>
        <v>1.8140735076457304E-3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3.2451505200015163E-4</v>
      </c>
      <c r="L42" s="24">
        <f>BRPL_EOD!L42-BRPL_ISGS_exbus!L42</f>
        <v>-2.3390141584478386E-5</v>
      </c>
      <c r="M42" s="24">
        <f>BRPL_EOD!M42-BRPL_ISGS_exbus!M42</f>
        <v>-1.3862815884451152E-3</v>
      </c>
      <c r="N42" s="24">
        <f>BRPL_EOD!N42-BRPL_ISGS_exbus!N42</f>
        <v>-1.0294676509367662E-2</v>
      </c>
      <c r="O42" s="24">
        <f>BRPL_EOD!O42-BRPL_ISGS_exbus!O42</f>
        <v>-2.270028053366957E-3</v>
      </c>
      <c r="P42" s="24">
        <f>BRPL_EOD!P42-BRPL_ISGS_exbus!P42</f>
        <v>-8.0277459454336508E-4</v>
      </c>
      <c r="Q42" s="24">
        <f>BRPL_EOD!Q42-BRPL_ISGS_exbus!Q42</f>
        <v>-7.8295432921038355E-4</v>
      </c>
      <c r="R42" s="24">
        <f>BRPL_EOD!R42-BRPL_ISGS_exbus!R42</f>
        <v>3.1352181150552383E-3</v>
      </c>
      <c r="S42" s="24">
        <f>BRPL_EOD!S42-BRPL_ISGS_exbus!S42</f>
        <v>5.7689713050308455E-3</v>
      </c>
      <c r="T42" s="24">
        <f>BRPL_EOD!T42-BRPL_ISGS_exbus!T42</f>
        <v>0</v>
      </c>
      <c r="U42" s="24">
        <f>BRPL_EOD!U42-BRPL_ISGS_exbus!U42</f>
        <v>-7.2597600872370549E-4</v>
      </c>
      <c r="V42" s="24">
        <f>BRPL_EOD!V42-BRPL_ISGS_exbus!V42</f>
        <v>2.9167492492483404E-3</v>
      </c>
      <c r="W42" s="24">
        <f>BRPL_EOD!W42-BRPL_ISGS_exbus!W42</f>
        <v>6.36191949910625E-3</v>
      </c>
      <c r="X42" s="24">
        <f>BRPL_EOD!X42-BRPL_ISGS_exbus!X42</f>
        <v>1.8140735076457304E-3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1.3484771573644139E-3</v>
      </c>
      <c r="L43" s="24">
        <f>BRPL_EOD!L43-BRPL_ISGS_exbus!L43</f>
        <v>-2.3390141584478386E-5</v>
      </c>
      <c r="M43" s="24">
        <f>BRPL_EOD!M43-BRPL_ISGS_exbus!M43</f>
        <v>-1.3862815884451152E-3</v>
      </c>
      <c r="N43" s="24">
        <f>BRPL_EOD!N43-BRPL_ISGS_exbus!N43</f>
        <v>-1.9592371060142E-3</v>
      </c>
      <c r="O43" s="24">
        <f>BRPL_EOD!O43-BRPL_ISGS_exbus!O43</f>
        <v>-2.270028053366957E-3</v>
      </c>
      <c r="P43" s="24">
        <f>BRPL_EOD!P43-BRPL_ISGS_exbus!P43</f>
        <v>-8.0277459454336508E-4</v>
      </c>
      <c r="Q43" s="24">
        <f>BRPL_EOD!Q43-BRPL_ISGS_exbus!Q43</f>
        <v>-7.8295432921038355E-4</v>
      </c>
      <c r="R43" s="24">
        <f>BRPL_EOD!R43-BRPL_ISGS_exbus!R43</f>
        <v>3.1352181150552383E-3</v>
      </c>
      <c r="S43" s="24">
        <f>BRPL_EOD!S43-BRPL_ISGS_exbus!S43</f>
        <v>5.7689713050308455E-3</v>
      </c>
      <c r="T43" s="24">
        <f>BRPL_EOD!T43-BRPL_ISGS_exbus!T43</f>
        <v>0</v>
      </c>
      <c r="U43" s="24">
        <f>BRPL_EOD!U43-BRPL_ISGS_exbus!U43</f>
        <v>-7.2597600872370549E-4</v>
      </c>
      <c r="V43" s="24">
        <f>BRPL_EOD!V43-BRPL_ISGS_exbus!V43</f>
        <v>2.9167492492483404E-3</v>
      </c>
      <c r="W43" s="24">
        <f>BRPL_EOD!W43-BRPL_ISGS_exbus!W43</f>
        <v>6.36191949910625E-3</v>
      </c>
      <c r="X43" s="24">
        <f>BRPL_EOD!X43-BRPL_ISGS_exbus!X43</f>
        <v>1.8140735076457304E-3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1.3484771573644139E-3</v>
      </c>
      <c r="L44" s="24">
        <f>BRPL_EOD!L44-BRPL_ISGS_exbus!L44</f>
        <v>-2.3390141584478386E-5</v>
      </c>
      <c r="M44" s="24">
        <f>BRPL_EOD!M44-BRPL_ISGS_exbus!M44</f>
        <v>-1.3862815884451152E-3</v>
      </c>
      <c r="N44" s="24">
        <f>BRPL_EOD!N44-BRPL_ISGS_exbus!N44</f>
        <v>-1.9592371060142E-3</v>
      </c>
      <c r="O44" s="24">
        <f>BRPL_EOD!O44-BRPL_ISGS_exbus!O44</f>
        <v>-2.270028053366957E-3</v>
      </c>
      <c r="P44" s="24">
        <f>BRPL_EOD!P44-BRPL_ISGS_exbus!P44</f>
        <v>-8.0277459454336508E-4</v>
      </c>
      <c r="Q44" s="24">
        <f>BRPL_EOD!Q44-BRPL_ISGS_exbus!Q44</f>
        <v>-7.8295432921038355E-4</v>
      </c>
      <c r="R44" s="24">
        <f>BRPL_EOD!R44-BRPL_ISGS_exbus!R44</f>
        <v>3.1352181150552383E-3</v>
      </c>
      <c r="S44" s="24">
        <f>BRPL_EOD!S44-BRPL_ISGS_exbus!S44</f>
        <v>5.7689713050308455E-3</v>
      </c>
      <c r="T44" s="24">
        <f>BRPL_EOD!T44-BRPL_ISGS_exbus!T44</f>
        <v>0</v>
      </c>
      <c r="U44" s="24">
        <f>BRPL_EOD!U44-BRPL_ISGS_exbus!U44</f>
        <v>-7.2597600872370549E-4</v>
      </c>
      <c r="V44" s="24">
        <f>BRPL_EOD!V44-BRPL_ISGS_exbus!V44</f>
        <v>2.9167492492483404E-3</v>
      </c>
      <c r="W44" s="24">
        <f>BRPL_EOD!W44-BRPL_ISGS_exbus!W44</f>
        <v>6.36191949910625E-3</v>
      </c>
      <c r="X44" s="24">
        <f>BRPL_EOD!X44-BRPL_ISGS_exbus!X44</f>
        <v>1.8140735076457304E-3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-2.2375968363235188E-3</v>
      </c>
      <c r="L45" s="24">
        <f>BRPL_EOD!L45-BRPL_ISGS_exbus!L45</f>
        <v>-5.3261890358591302E-5</v>
      </c>
      <c r="M45" s="24">
        <f>BRPL_EOD!M45-BRPL_ISGS_exbus!M45</f>
        <v>-1.3862815884451152E-3</v>
      </c>
      <c r="N45" s="24">
        <f>BRPL_EOD!N45-BRPL_ISGS_exbus!N45</f>
        <v>-1.9592371060142E-3</v>
      </c>
      <c r="O45" s="24">
        <f>BRPL_EOD!O45-BRPL_ISGS_exbus!O45</f>
        <v>-2.270028053366957E-3</v>
      </c>
      <c r="P45" s="24">
        <f>BRPL_EOD!P45-BRPL_ISGS_exbus!P45</f>
        <v>-8.0277459454336508E-4</v>
      </c>
      <c r="Q45" s="24">
        <f>BRPL_EOD!Q45-BRPL_ISGS_exbus!Q45</f>
        <v>1.2444047151278781E-3</v>
      </c>
      <c r="R45" s="24">
        <f>BRPL_EOD!R45-BRPL_ISGS_exbus!R45</f>
        <v>6.3216615194576775E-3</v>
      </c>
      <c r="S45" s="24">
        <f>BRPL_EOD!S45-BRPL_ISGS_exbus!S45</f>
        <v>3.2917915367463024E-3</v>
      </c>
      <c r="T45" s="24">
        <f>BRPL_EOD!T45-BRPL_ISGS_exbus!T45</f>
        <v>0</v>
      </c>
      <c r="U45" s="24">
        <f>BRPL_EOD!U45-BRPL_ISGS_exbus!U45</f>
        <v>-7.2597600872370549E-4</v>
      </c>
      <c r="V45" s="24">
        <f>BRPL_EOD!V45-BRPL_ISGS_exbus!V45</f>
        <v>1.1484523809510705E-3</v>
      </c>
      <c r="W45" s="24">
        <f>BRPL_EOD!W45-BRPL_ISGS_exbus!W45</f>
        <v>6.36191949910625E-3</v>
      </c>
      <c r="X45" s="24">
        <f>BRPL_EOD!X45-BRPL_ISGS_exbus!X45</f>
        <v>1.8140735076457304E-3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-2.2375968363235188E-3</v>
      </c>
      <c r="L46" s="24">
        <f>BRPL_EOD!L46-BRPL_ISGS_exbus!L46</f>
        <v>3.5379504354615676E-5</v>
      </c>
      <c r="M46" s="24">
        <f>BRPL_EOD!M46-BRPL_ISGS_exbus!M46</f>
        <v>-1.3862815884451152E-3</v>
      </c>
      <c r="N46" s="24">
        <f>BRPL_EOD!N46-BRPL_ISGS_exbus!N46</f>
        <v>-1.9592371060142E-3</v>
      </c>
      <c r="O46" s="24">
        <f>BRPL_EOD!O46-BRPL_ISGS_exbus!O46</f>
        <v>-2.270028053366957E-3</v>
      </c>
      <c r="P46" s="24">
        <f>BRPL_EOD!P46-BRPL_ISGS_exbus!P46</f>
        <v>-8.0277459454336508E-4</v>
      </c>
      <c r="Q46" s="24">
        <f>BRPL_EOD!Q46-BRPL_ISGS_exbus!Q46</f>
        <v>1.2444047151278781E-3</v>
      </c>
      <c r="R46" s="24">
        <f>BRPL_EOD!R46-BRPL_ISGS_exbus!R46</f>
        <v>6.3216615194576775E-3</v>
      </c>
      <c r="S46" s="24">
        <f>BRPL_EOD!S46-BRPL_ISGS_exbus!S46</f>
        <v>3.2917915367463024E-3</v>
      </c>
      <c r="T46" s="24">
        <f>BRPL_EOD!T46-BRPL_ISGS_exbus!T46</f>
        <v>0</v>
      </c>
      <c r="U46" s="24">
        <f>BRPL_EOD!U46-BRPL_ISGS_exbus!U46</f>
        <v>-7.2597600872370549E-4</v>
      </c>
      <c r="V46" s="24">
        <f>BRPL_EOD!V46-BRPL_ISGS_exbus!V46</f>
        <v>2.9167492492483404E-3</v>
      </c>
      <c r="W46" s="24">
        <f>BRPL_EOD!W46-BRPL_ISGS_exbus!W46</f>
        <v>6.36191949910625E-3</v>
      </c>
      <c r="X46" s="24">
        <f>BRPL_EOD!X46-BRPL_ISGS_exbus!X46</f>
        <v>1.8140735076457304E-3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2.1569025778376272E-3</v>
      </c>
      <c r="L47" s="24">
        <f>BRPL_EOD!L47-BRPL_ISGS_exbus!L47</f>
        <v>-6.8464358452757779E-5</v>
      </c>
      <c r="M47" s="24">
        <f>BRPL_EOD!M47-BRPL_ISGS_exbus!M47</f>
        <v>-1.3862815884451152E-3</v>
      </c>
      <c r="N47" s="24">
        <f>BRPL_EOD!N47-BRPL_ISGS_exbus!N47</f>
        <v>-1.9592371060142E-3</v>
      </c>
      <c r="O47" s="24">
        <f>BRPL_EOD!O47-BRPL_ISGS_exbus!O47</f>
        <v>-2.270028053366957E-3</v>
      </c>
      <c r="P47" s="24">
        <f>BRPL_EOD!P47-BRPL_ISGS_exbus!P47</f>
        <v>-8.0277459454336508E-4</v>
      </c>
      <c r="Q47" s="24">
        <f>BRPL_EOD!Q47-BRPL_ISGS_exbus!Q47</f>
        <v>-7.8295432921038355E-4</v>
      </c>
      <c r="R47" s="24">
        <f>BRPL_EOD!R47-BRPL_ISGS_exbus!R47</f>
        <v>3.1352181150552383E-3</v>
      </c>
      <c r="S47" s="24">
        <f>BRPL_EOD!S47-BRPL_ISGS_exbus!S47</f>
        <v>5.7689713050308455E-3</v>
      </c>
      <c r="T47" s="24">
        <f>BRPL_EOD!T47-BRPL_ISGS_exbus!T47</f>
        <v>0</v>
      </c>
      <c r="U47" s="24">
        <f>BRPL_EOD!U47-BRPL_ISGS_exbus!U47</f>
        <v>-7.2597600872370549E-4</v>
      </c>
      <c r="V47" s="24">
        <f>BRPL_EOD!V47-BRPL_ISGS_exbus!V47</f>
        <v>2.9167492492483404E-3</v>
      </c>
      <c r="W47" s="24">
        <f>BRPL_EOD!W47-BRPL_ISGS_exbus!W47</f>
        <v>6.36191949910625E-3</v>
      </c>
      <c r="X47" s="24">
        <f>BRPL_EOD!X47-BRPL_ISGS_exbus!X47</f>
        <v>1.8140735076457304E-3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-4.0355809019843036E-3</v>
      </c>
      <c r="L48" s="24">
        <f>BRPL_EOD!L48-BRPL_ISGS_exbus!L48</f>
        <v>-9.1782423209174624E-5</v>
      </c>
      <c r="M48" s="24">
        <f>BRPL_EOD!M48-BRPL_ISGS_exbus!M48</f>
        <v>-1.3862815884451152E-3</v>
      </c>
      <c r="N48" s="24">
        <f>BRPL_EOD!N48-BRPL_ISGS_exbus!N48</f>
        <v>-1.9592371060142E-3</v>
      </c>
      <c r="O48" s="24">
        <f>BRPL_EOD!O48-BRPL_ISGS_exbus!O48</f>
        <v>-2.270028053366957E-3</v>
      </c>
      <c r="P48" s="24">
        <f>BRPL_EOD!P48-BRPL_ISGS_exbus!P48</f>
        <v>-8.0277459454336508E-4</v>
      </c>
      <c r="Q48" s="24">
        <f>BRPL_EOD!Q48-BRPL_ISGS_exbus!Q48</f>
        <v>-7.8295432921038355E-4</v>
      </c>
      <c r="R48" s="24">
        <f>BRPL_EOD!R48-BRPL_ISGS_exbus!R48</f>
        <v>3.1352181150552383E-3</v>
      </c>
      <c r="S48" s="24">
        <f>BRPL_EOD!S48-BRPL_ISGS_exbus!S48</f>
        <v>5.7689713050308455E-3</v>
      </c>
      <c r="T48" s="24">
        <f>BRPL_EOD!T48-BRPL_ISGS_exbus!T48</f>
        <v>0</v>
      </c>
      <c r="U48" s="24">
        <f>BRPL_EOD!U48-BRPL_ISGS_exbus!U48</f>
        <v>-7.2597600872370549E-4</v>
      </c>
      <c r="V48" s="24">
        <f>BRPL_EOD!V48-BRPL_ISGS_exbus!V48</f>
        <v>2.9167492492483404E-3</v>
      </c>
      <c r="W48" s="24">
        <f>BRPL_EOD!W48-BRPL_ISGS_exbus!W48</f>
        <v>6.36191949910625E-3</v>
      </c>
      <c r="X48" s="24">
        <f>BRPL_EOD!X48-BRPL_ISGS_exbus!X48</f>
        <v>1.8140735076457304E-3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-5.5747482687138472E-3</v>
      </c>
      <c r="L49" s="24">
        <f>BRPL_EOD!L49-BRPL_ISGS_exbus!L49</f>
        <v>-9.1782423209174624E-5</v>
      </c>
      <c r="M49" s="24">
        <f>BRPL_EOD!M49-BRPL_ISGS_exbus!M49</f>
        <v>-1.3862815884451152E-3</v>
      </c>
      <c r="N49" s="24">
        <f>BRPL_EOD!N49-BRPL_ISGS_exbus!N49</f>
        <v>-1.9170651862445709E-3</v>
      </c>
      <c r="O49" s="24">
        <f>BRPL_EOD!O49-BRPL_ISGS_exbus!O49</f>
        <v>-2.270028053366957E-3</v>
      </c>
      <c r="P49" s="24">
        <f>BRPL_EOD!P49-BRPL_ISGS_exbus!P49</f>
        <v>-8.0277459454336508E-4</v>
      </c>
      <c r="Q49" s="24">
        <f>BRPL_EOD!Q49-BRPL_ISGS_exbus!Q49</f>
        <v>-2.1035874867445514E-3</v>
      </c>
      <c r="R49" s="24">
        <f>BRPL_EOD!R49-BRPL_ISGS_exbus!R49</f>
        <v>3.1352181150552383E-3</v>
      </c>
      <c r="S49" s="24">
        <f>BRPL_EOD!S49-BRPL_ISGS_exbus!S49</f>
        <v>5.9284324596653448E-4</v>
      </c>
      <c r="T49" s="24">
        <f>BRPL_EOD!T49-BRPL_ISGS_exbus!T49</f>
        <v>0</v>
      </c>
      <c r="U49" s="24">
        <f>BRPL_EOD!U49-BRPL_ISGS_exbus!U49</f>
        <v>-7.2597600872370549E-4</v>
      </c>
      <c r="V49" s="24">
        <f>BRPL_EOD!V49-BRPL_ISGS_exbus!V49</f>
        <v>2.9167492492483404E-3</v>
      </c>
      <c r="W49" s="24">
        <f>BRPL_EOD!W49-BRPL_ISGS_exbus!W49</f>
        <v>6.36191949910625E-3</v>
      </c>
      <c r="X49" s="24">
        <f>BRPL_EOD!X49-BRPL_ISGS_exbus!X49</f>
        <v>1.8140735076457304E-3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-7.7906486347956161E-4</v>
      </c>
      <c r="L50" s="24">
        <f>BRPL_EOD!L50-BRPL_ISGS_exbus!L50</f>
        <v>-9.1782423209174624E-5</v>
      </c>
      <c r="M50" s="24">
        <f>BRPL_EOD!M50-BRPL_ISGS_exbus!M50</f>
        <v>-1.3862815884451152E-3</v>
      </c>
      <c r="N50" s="24">
        <f>BRPL_EOD!N50-BRPL_ISGS_exbus!N50</f>
        <v>-1.9170651862445709E-3</v>
      </c>
      <c r="O50" s="24">
        <f>BRPL_EOD!O50-BRPL_ISGS_exbus!O50</f>
        <v>-2.270028053366957E-3</v>
      </c>
      <c r="P50" s="24">
        <f>BRPL_EOD!P50-BRPL_ISGS_exbus!P50</f>
        <v>-8.0277459454336508E-4</v>
      </c>
      <c r="Q50" s="24">
        <f>BRPL_EOD!Q50-BRPL_ISGS_exbus!Q50</f>
        <v>-2.1035874867445514E-3</v>
      </c>
      <c r="R50" s="24">
        <f>BRPL_EOD!R50-BRPL_ISGS_exbus!R50</f>
        <v>3.1352181150552383E-3</v>
      </c>
      <c r="S50" s="24">
        <f>BRPL_EOD!S50-BRPL_ISGS_exbus!S50</f>
        <v>5.9284324596653448E-4</v>
      </c>
      <c r="T50" s="24">
        <f>BRPL_EOD!T50-BRPL_ISGS_exbus!T50</f>
        <v>0</v>
      </c>
      <c r="U50" s="24">
        <f>BRPL_EOD!U50-BRPL_ISGS_exbus!U50</f>
        <v>-7.2597600872370549E-4</v>
      </c>
      <c r="V50" s="24">
        <f>BRPL_EOD!V50-BRPL_ISGS_exbus!V50</f>
        <v>2.9167492492483404E-3</v>
      </c>
      <c r="W50" s="24">
        <f>BRPL_EOD!W50-BRPL_ISGS_exbus!W50</f>
        <v>6.36191949910625E-3</v>
      </c>
      <c r="X50" s="24">
        <f>BRPL_EOD!X50-BRPL_ISGS_exbus!X50</f>
        <v>1.8140735076457304E-3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-7.3653515884757326E-3</v>
      </c>
      <c r="L51" s="24">
        <f>BRPL_EOD!L51-BRPL_ISGS_exbus!L51</f>
        <v>-9.1782423209174624E-5</v>
      </c>
      <c r="M51" s="24">
        <f>BRPL_EOD!M51-BRPL_ISGS_exbus!M51</f>
        <v>-1.3862815884451152E-3</v>
      </c>
      <c r="N51" s="24">
        <f>BRPL_EOD!N51-BRPL_ISGS_exbus!N51</f>
        <v>-1.9170651862445709E-3</v>
      </c>
      <c r="O51" s="24">
        <f>BRPL_EOD!O51-BRPL_ISGS_exbus!O51</f>
        <v>-2.270028053366957E-3</v>
      </c>
      <c r="P51" s="24">
        <f>BRPL_EOD!P51-BRPL_ISGS_exbus!P51</f>
        <v>-8.0277459454336508E-4</v>
      </c>
      <c r="Q51" s="24">
        <f>BRPL_EOD!Q51-BRPL_ISGS_exbus!Q51</f>
        <v>5.27662576687149E-3</v>
      </c>
      <c r="R51" s="24">
        <f>BRPL_EOD!R51-BRPL_ISGS_exbus!R51</f>
        <v>3.1352181150552383E-3</v>
      </c>
      <c r="S51" s="24">
        <f>BRPL_EOD!S51-BRPL_ISGS_exbus!S51</f>
        <v>-6.078555019730203E-3</v>
      </c>
      <c r="T51" s="24">
        <f>BRPL_EOD!T51-BRPL_ISGS_exbus!T51</f>
        <v>0</v>
      </c>
      <c r="U51" s="24">
        <f>BRPL_EOD!U51-BRPL_ISGS_exbus!U51</f>
        <v>-7.2597600872370549E-4</v>
      </c>
      <c r="V51" s="24">
        <f>BRPL_EOD!V51-BRPL_ISGS_exbus!V51</f>
        <v>2.9167492492483404E-3</v>
      </c>
      <c r="W51" s="24">
        <f>BRPL_EOD!W51-BRPL_ISGS_exbus!W51</f>
        <v>6.36191949910625E-3</v>
      </c>
      <c r="X51" s="24">
        <f>BRPL_EOD!X51-BRPL_ISGS_exbus!X51</f>
        <v>1.8140735076457304E-3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-3.7310398113845622E-3</v>
      </c>
      <c r="L52" s="24">
        <f>BRPL_EOD!L52-BRPL_ISGS_exbus!L52</f>
        <v>-2.2384684956255896E-4</v>
      </c>
      <c r="M52" s="24">
        <f>BRPL_EOD!M52-BRPL_ISGS_exbus!M52</f>
        <v>-1.3862815884451152E-3</v>
      </c>
      <c r="N52" s="24">
        <f>BRPL_EOD!N52-BRPL_ISGS_exbus!N52</f>
        <v>-1.9170651862445709E-3</v>
      </c>
      <c r="O52" s="24">
        <f>BRPL_EOD!O52-BRPL_ISGS_exbus!O52</f>
        <v>-2.270028053366957E-3</v>
      </c>
      <c r="P52" s="24">
        <f>BRPL_EOD!P52-BRPL_ISGS_exbus!P52</f>
        <v>-8.0277459454336508E-4</v>
      </c>
      <c r="Q52" s="24">
        <f>BRPL_EOD!Q52-BRPL_ISGS_exbus!Q52</f>
        <v>5.27662576687149E-3</v>
      </c>
      <c r="R52" s="24">
        <f>BRPL_EOD!R52-BRPL_ISGS_exbus!R52</f>
        <v>3.1352181150552383E-3</v>
      </c>
      <c r="S52" s="24">
        <f>BRPL_EOD!S52-BRPL_ISGS_exbus!S52</f>
        <v>-6.078555019730203E-3</v>
      </c>
      <c r="T52" s="24">
        <f>BRPL_EOD!T52-BRPL_ISGS_exbus!T52</f>
        <v>0</v>
      </c>
      <c r="U52" s="24">
        <f>BRPL_EOD!U52-BRPL_ISGS_exbus!U52</f>
        <v>-7.2597600872370549E-4</v>
      </c>
      <c r="V52" s="24">
        <f>BRPL_EOD!V52-BRPL_ISGS_exbus!V52</f>
        <v>2.9167492492483404E-3</v>
      </c>
      <c r="W52" s="24">
        <f>BRPL_EOD!W52-BRPL_ISGS_exbus!W52</f>
        <v>6.36191949910625E-3</v>
      </c>
      <c r="X52" s="24">
        <f>BRPL_EOD!X52-BRPL_ISGS_exbus!X52</f>
        <v>1.8140735076457304E-3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-3.7310398113845622E-3</v>
      </c>
      <c r="L53" s="24">
        <f>BRPL_EOD!L53-BRPL_ISGS_exbus!L53</f>
        <v>-2.2384684956255896E-4</v>
      </c>
      <c r="M53" s="24">
        <f>BRPL_EOD!M53-BRPL_ISGS_exbus!M53</f>
        <v>-1.3862815884451152E-3</v>
      </c>
      <c r="N53" s="24">
        <f>BRPL_EOD!N53-BRPL_ISGS_exbus!N53</f>
        <v>-1.9170651862445709E-3</v>
      </c>
      <c r="O53" s="24">
        <f>BRPL_EOD!O53-BRPL_ISGS_exbus!O53</f>
        <v>-2.270028053366957E-3</v>
      </c>
      <c r="P53" s="24">
        <f>BRPL_EOD!P53-BRPL_ISGS_exbus!P53</f>
        <v>-8.0277459454336508E-4</v>
      </c>
      <c r="Q53" s="24">
        <f>BRPL_EOD!Q53-BRPL_ISGS_exbus!Q53</f>
        <v>2.6828534161493778E-3</v>
      </c>
      <c r="R53" s="24">
        <f>BRPL_EOD!R53-BRPL_ISGS_exbus!R53</f>
        <v>3.1352181150552383E-3</v>
      </c>
      <c r="S53" s="24">
        <f>BRPL_EOD!S53-BRPL_ISGS_exbus!S53</f>
        <v>-3.0586521739115469E-3</v>
      </c>
      <c r="T53" s="24">
        <f>BRPL_EOD!T53-BRPL_ISGS_exbus!T53</f>
        <v>0</v>
      </c>
      <c r="U53" s="24">
        <f>BRPL_EOD!U53-BRPL_ISGS_exbus!U53</f>
        <v>-7.2597600872370549E-4</v>
      </c>
      <c r="V53" s="24">
        <f>BRPL_EOD!V53-BRPL_ISGS_exbus!V53</f>
        <v>2.9167492492483404E-3</v>
      </c>
      <c r="W53" s="24">
        <f>BRPL_EOD!W53-BRPL_ISGS_exbus!W53</f>
        <v>6.36191949910625E-3</v>
      </c>
      <c r="X53" s="24">
        <f>BRPL_EOD!X53-BRPL_ISGS_exbus!X53</f>
        <v>1.8140735076457304E-3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-3.7310398113845622E-3</v>
      </c>
      <c r="L54" s="24">
        <f>BRPL_EOD!L54-BRPL_ISGS_exbus!L54</f>
        <v>-2.2384684956255896E-4</v>
      </c>
      <c r="M54" s="24">
        <f>BRPL_EOD!M54-BRPL_ISGS_exbus!M54</f>
        <v>-1.3862815884451152E-3</v>
      </c>
      <c r="N54" s="24">
        <f>BRPL_EOD!N54-BRPL_ISGS_exbus!N54</f>
        <v>-1.9170651862445709E-3</v>
      </c>
      <c r="O54" s="24">
        <f>BRPL_EOD!O54-BRPL_ISGS_exbus!O54</f>
        <v>-2.270028053366957E-3</v>
      </c>
      <c r="P54" s="24">
        <f>BRPL_EOD!P54-BRPL_ISGS_exbus!P54</f>
        <v>-8.0277459454336508E-4</v>
      </c>
      <c r="Q54" s="24">
        <f>BRPL_EOD!Q54-BRPL_ISGS_exbus!Q54</f>
        <v>2.6828534161493778E-3</v>
      </c>
      <c r="R54" s="24">
        <f>BRPL_EOD!R54-BRPL_ISGS_exbus!R54</f>
        <v>6.0081240786242773E-3</v>
      </c>
      <c r="S54" s="24">
        <f>BRPL_EOD!S54-BRPL_ISGS_exbus!S54</f>
        <v>-3.4737205002715044E-3</v>
      </c>
      <c r="T54" s="24">
        <f>BRPL_EOD!T54-BRPL_ISGS_exbus!T54</f>
        <v>0</v>
      </c>
      <c r="U54" s="24">
        <f>BRPL_EOD!U54-BRPL_ISGS_exbus!U54</f>
        <v>-7.2597600872370549E-4</v>
      </c>
      <c r="V54" s="24">
        <f>BRPL_EOD!V54-BRPL_ISGS_exbus!V54</f>
        <v>2.9167492492483404E-3</v>
      </c>
      <c r="W54" s="24">
        <f>BRPL_EOD!W54-BRPL_ISGS_exbus!W54</f>
        <v>6.36191949910625E-3</v>
      </c>
      <c r="X54" s="24">
        <f>BRPL_EOD!X54-BRPL_ISGS_exbus!X54</f>
        <v>1.8140735076457304E-3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-3.7310398113845622E-3</v>
      </c>
      <c r="L55" s="24">
        <f>BRPL_EOD!L55-BRPL_ISGS_exbus!L55</f>
        <v>-2.2384684956255896E-4</v>
      </c>
      <c r="M55" s="24">
        <f>BRPL_EOD!M55-BRPL_ISGS_exbus!M55</f>
        <v>-1.3862815884451152E-3</v>
      </c>
      <c r="N55" s="24">
        <f>BRPL_EOD!N55-BRPL_ISGS_exbus!N55</f>
        <v>-1.9170651862445709E-3</v>
      </c>
      <c r="O55" s="24">
        <f>BRPL_EOD!O55-BRPL_ISGS_exbus!O55</f>
        <v>-2.270028053366957E-3</v>
      </c>
      <c r="P55" s="24">
        <f>BRPL_EOD!P55-BRPL_ISGS_exbus!P55</f>
        <v>-8.0277459454336508E-4</v>
      </c>
      <c r="Q55" s="24">
        <f>BRPL_EOD!Q55-BRPL_ISGS_exbus!Q55</f>
        <v>2.6828534161493778E-3</v>
      </c>
      <c r="R55" s="24">
        <f>BRPL_EOD!R55-BRPL_ISGS_exbus!R55</f>
        <v>-1.6103249188592628E-3</v>
      </c>
      <c r="S55" s="24">
        <f>BRPL_EOD!S55-BRPL_ISGS_exbus!S55</f>
        <v>-3.4737205002715044E-3</v>
      </c>
      <c r="T55" s="24">
        <f>BRPL_EOD!T55-BRPL_ISGS_exbus!T55</f>
        <v>0</v>
      </c>
      <c r="U55" s="24">
        <f>BRPL_EOD!U55-BRPL_ISGS_exbus!U55</f>
        <v>-7.2597600872370549E-4</v>
      </c>
      <c r="V55" s="24">
        <f>BRPL_EOD!V55-BRPL_ISGS_exbus!V55</f>
        <v>2.9167492492483404E-3</v>
      </c>
      <c r="W55" s="24">
        <f>BRPL_EOD!W55-BRPL_ISGS_exbus!W55</f>
        <v>6.36191949910625E-3</v>
      </c>
      <c r="X55" s="24">
        <f>BRPL_EOD!X55-BRPL_ISGS_exbus!X55</f>
        <v>1.8140735076457304E-3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-3.7310398113845622E-3</v>
      </c>
      <c r="L56" s="24">
        <f>BRPL_EOD!L56-BRPL_ISGS_exbus!L56</f>
        <v>-2.2384684956255896E-4</v>
      </c>
      <c r="M56" s="24">
        <f>BRPL_EOD!M56-BRPL_ISGS_exbus!M56</f>
        <v>-1.3862815884451152E-3</v>
      </c>
      <c r="N56" s="24">
        <f>BRPL_EOD!N56-BRPL_ISGS_exbus!N56</f>
        <v>-1.9170651862445709E-3</v>
      </c>
      <c r="O56" s="24">
        <f>BRPL_EOD!O56-BRPL_ISGS_exbus!O56</f>
        <v>-2.270028053366957E-3</v>
      </c>
      <c r="P56" s="24">
        <f>BRPL_EOD!P56-BRPL_ISGS_exbus!P56</f>
        <v>-8.0277459454336508E-4</v>
      </c>
      <c r="Q56" s="24">
        <f>BRPL_EOD!Q56-BRPL_ISGS_exbus!Q56</f>
        <v>7.4967574578499452E-4</v>
      </c>
      <c r="R56" s="24">
        <f>BRPL_EOD!R56-BRPL_ISGS_exbus!R56</f>
        <v>5.2514463729380623E-4</v>
      </c>
      <c r="S56" s="24">
        <f>BRPL_EOD!S56-BRPL_ISGS_exbus!S56</f>
        <v>6.124432922876899E-3</v>
      </c>
      <c r="T56" s="24">
        <f>BRPL_EOD!T56-BRPL_ISGS_exbus!T56</f>
        <v>0</v>
      </c>
      <c r="U56" s="24">
        <f>BRPL_EOD!U56-BRPL_ISGS_exbus!U56</f>
        <v>-7.2597600872370549E-4</v>
      </c>
      <c r="V56" s="24">
        <f>BRPL_EOD!V56-BRPL_ISGS_exbus!V56</f>
        <v>2.9167492492483404E-3</v>
      </c>
      <c r="W56" s="24">
        <f>BRPL_EOD!W56-BRPL_ISGS_exbus!W56</f>
        <v>6.36191949910625E-3</v>
      </c>
      <c r="X56" s="24">
        <f>BRPL_EOD!X56-BRPL_ISGS_exbus!X56</f>
        <v>1.8140735076457304E-3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-3.7310398113845622E-3</v>
      </c>
      <c r="L57" s="24">
        <f>BRPL_EOD!L57-BRPL_ISGS_exbus!L57</f>
        <v>-2.2384684956255896E-4</v>
      </c>
      <c r="M57" s="24">
        <f>BRPL_EOD!M57-BRPL_ISGS_exbus!M57</f>
        <v>-1.3862815884451152E-3</v>
      </c>
      <c r="N57" s="24">
        <f>BRPL_EOD!N57-BRPL_ISGS_exbus!N57</f>
        <v>-1.9170651862445709E-3</v>
      </c>
      <c r="O57" s="24">
        <f>BRPL_EOD!O57-BRPL_ISGS_exbus!O57</f>
        <v>-2.270028053366957E-3</v>
      </c>
      <c r="P57" s="24">
        <f>BRPL_EOD!P57-BRPL_ISGS_exbus!P57</f>
        <v>-8.0277459454336508E-4</v>
      </c>
      <c r="Q57" s="24">
        <f>BRPL_EOD!Q57-BRPL_ISGS_exbus!Q57</f>
        <v>7.4967574578499452E-4</v>
      </c>
      <c r="R57" s="24">
        <f>BRPL_EOD!R57-BRPL_ISGS_exbus!R57</f>
        <v>7.1361828571525621E-4</v>
      </c>
      <c r="S57" s="24">
        <f>BRPL_EOD!S57-BRPL_ISGS_exbus!S57</f>
        <v>6.124432922876899E-3</v>
      </c>
      <c r="T57" s="24">
        <f>BRPL_EOD!T57-BRPL_ISGS_exbus!T57</f>
        <v>0</v>
      </c>
      <c r="U57" s="24">
        <f>BRPL_EOD!U57-BRPL_ISGS_exbus!U57</f>
        <v>-7.2597600872370549E-4</v>
      </c>
      <c r="V57" s="24">
        <f>BRPL_EOD!V57-BRPL_ISGS_exbus!V57</f>
        <v>2.9167492492483404E-3</v>
      </c>
      <c r="W57" s="24">
        <f>BRPL_EOD!W57-BRPL_ISGS_exbus!W57</f>
        <v>6.36191949910625E-3</v>
      </c>
      <c r="X57" s="24">
        <f>BRPL_EOD!X57-BRPL_ISGS_exbus!X57</f>
        <v>1.8140735076457304E-3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-3.7310398113845622E-3</v>
      </c>
      <c r="L58" s="24">
        <f>BRPL_EOD!L58-BRPL_ISGS_exbus!L58</f>
        <v>-2.2384684956255896E-4</v>
      </c>
      <c r="M58" s="24">
        <f>BRPL_EOD!M58-BRPL_ISGS_exbus!M58</f>
        <v>-1.3862815884451152E-3</v>
      </c>
      <c r="N58" s="24">
        <f>BRPL_EOD!N58-BRPL_ISGS_exbus!N58</f>
        <v>-1.9170651862445709E-3</v>
      </c>
      <c r="O58" s="24">
        <f>BRPL_EOD!O58-BRPL_ISGS_exbus!O58</f>
        <v>-2.270028053366957E-3</v>
      </c>
      <c r="P58" s="24">
        <f>BRPL_EOD!P58-BRPL_ISGS_exbus!P58</f>
        <v>-8.0277459454336508E-4</v>
      </c>
      <c r="Q58" s="24">
        <f>BRPL_EOD!Q58-BRPL_ISGS_exbus!Q58</f>
        <v>7.4967574578499452E-4</v>
      </c>
      <c r="R58" s="24">
        <f>BRPL_EOD!R58-BRPL_ISGS_exbus!R58</f>
        <v>5.2514463729380623E-4</v>
      </c>
      <c r="S58" s="24">
        <f>BRPL_EOD!S58-BRPL_ISGS_exbus!S58</f>
        <v>6.124432922876899E-3</v>
      </c>
      <c r="T58" s="24">
        <f>BRPL_EOD!T58-BRPL_ISGS_exbus!T58</f>
        <v>0</v>
      </c>
      <c r="U58" s="24">
        <f>BRPL_EOD!U58-BRPL_ISGS_exbus!U58</f>
        <v>-7.2597600872370549E-4</v>
      </c>
      <c r="V58" s="24">
        <f>BRPL_EOD!V58-BRPL_ISGS_exbus!V58</f>
        <v>1.1484523809510705E-3</v>
      </c>
      <c r="W58" s="24">
        <f>BRPL_EOD!W58-BRPL_ISGS_exbus!W58</f>
        <v>6.36191949910625E-3</v>
      </c>
      <c r="X58" s="24">
        <f>BRPL_EOD!X58-BRPL_ISGS_exbus!X58</f>
        <v>1.8140735076457304E-3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-3.7310398113845622E-3</v>
      </c>
      <c r="L59" s="24">
        <f>BRPL_EOD!L59-BRPL_ISGS_exbus!L59</f>
        <v>-2.2384684956255896E-4</v>
      </c>
      <c r="M59" s="24">
        <f>BRPL_EOD!M59-BRPL_ISGS_exbus!M59</f>
        <v>-1.3862815884451152E-3</v>
      </c>
      <c r="N59" s="24">
        <f>BRPL_EOD!N59-BRPL_ISGS_exbus!N59</f>
        <v>-1.9170651862445709E-3</v>
      </c>
      <c r="O59" s="24">
        <f>BRPL_EOD!O59-BRPL_ISGS_exbus!O59</f>
        <v>-2.270028053366957E-3</v>
      </c>
      <c r="P59" s="24">
        <f>BRPL_EOD!P59-BRPL_ISGS_exbus!P59</f>
        <v>-8.0277459454336508E-4</v>
      </c>
      <c r="Q59" s="24">
        <f>BRPL_EOD!Q59-BRPL_ISGS_exbus!Q59</f>
        <v>2.6828534161493778E-3</v>
      </c>
      <c r="R59" s="24">
        <f>BRPL_EOD!R59-BRPL_ISGS_exbus!R59</f>
        <v>-1.6103249188592628E-3</v>
      </c>
      <c r="S59" s="24">
        <f>BRPL_EOD!S59-BRPL_ISGS_exbus!S59</f>
        <v>-8.914548422200852E-4</v>
      </c>
      <c r="T59" s="24">
        <f>BRPL_EOD!T59-BRPL_ISGS_exbus!T59</f>
        <v>0</v>
      </c>
      <c r="U59" s="24">
        <f>BRPL_EOD!U59-BRPL_ISGS_exbus!U59</f>
        <v>-7.2597600872370549E-4</v>
      </c>
      <c r="V59" s="24">
        <f>BRPL_EOD!V59-BRPL_ISGS_exbus!V59</f>
        <v>-5.1560932798366821E-4</v>
      </c>
      <c r="W59" s="24">
        <f>BRPL_EOD!W59-BRPL_ISGS_exbus!W59</f>
        <v>6.36191949910625E-3</v>
      </c>
      <c r="X59" s="24">
        <f>BRPL_EOD!X59-BRPL_ISGS_exbus!X59</f>
        <v>1.8140735076457304E-3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-3.7310398113845622E-3</v>
      </c>
      <c r="L60" s="24">
        <f>BRPL_EOD!L60-BRPL_ISGS_exbus!L60</f>
        <v>-2.2384684956255896E-4</v>
      </c>
      <c r="M60" s="24">
        <f>BRPL_EOD!M60-BRPL_ISGS_exbus!M60</f>
        <v>-1.3862815884451152E-3</v>
      </c>
      <c r="N60" s="24">
        <f>BRPL_EOD!N60-BRPL_ISGS_exbus!N60</f>
        <v>-1.9170651862445709E-3</v>
      </c>
      <c r="O60" s="24">
        <f>BRPL_EOD!O60-BRPL_ISGS_exbus!O60</f>
        <v>-2.270028053366957E-3</v>
      </c>
      <c r="P60" s="24">
        <f>BRPL_EOD!P60-BRPL_ISGS_exbus!P60</f>
        <v>-8.0277459454336508E-4</v>
      </c>
      <c r="Q60" s="24">
        <f>BRPL_EOD!Q60-BRPL_ISGS_exbus!Q60</f>
        <v>2.6828534161493778E-3</v>
      </c>
      <c r="R60" s="24">
        <f>BRPL_EOD!R60-BRPL_ISGS_exbus!R60</f>
        <v>-1.6103249188592628E-3</v>
      </c>
      <c r="S60" s="24">
        <f>BRPL_EOD!S60-BRPL_ISGS_exbus!S60</f>
        <v>-3.4737205002715044E-3</v>
      </c>
      <c r="T60" s="24">
        <f>BRPL_EOD!T60-BRPL_ISGS_exbus!T60</f>
        <v>0</v>
      </c>
      <c r="U60" s="24">
        <f>BRPL_EOD!U60-BRPL_ISGS_exbus!U60</f>
        <v>-7.2597600872370549E-4</v>
      </c>
      <c r="V60" s="24">
        <f>BRPL_EOD!V60-BRPL_ISGS_exbus!V60</f>
        <v>2.9167492492483404E-3</v>
      </c>
      <c r="W60" s="24">
        <f>BRPL_EOD!W60-BRPL_ISGS_exbus!W60</f>
        <v>6.36191949910625E-3</v>
      </c>
      <c r="X60" s="24">
        <f>BRPL_EOD!X60-BRPL_ISGS_exbus!X60</f>
        <v>1.8140735076457304E-3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-3.7310398113845622E-3</v>
      </c>
      <c r="L61" s="24">
        <f>BRPL_EOD!L61-BRPL_ISGS_exbus!L61</f>
        <v>-2.2384684956255896E-4</v>
      </c>
      <c r="M61" s="24">
        <f>BRPL_EOD!M61-BRPL_ISGS_exbus!M61</f>
        <v>-1.3862815884451152E-3</v>
      </c>
      <c r="N61" s="24">
        <f>BRPL_EOD!N61-BRPL_ISGS_exbus!N61</f>
        <v>-1.9170651862445709E-3</v>
      </c>
      <c r="O61" s="24">
        <f>BRPL_EOD!O61-BRPL_ISGS_exbus!O61</f>
        <v>-2.270028053366957E-3</v>
      </c>
      <c r="P61" s="24">
        <f>BRPL_EOD!P61-BRPL_ISGS_exbus!P61</f>
        <v>-8.0277459454336508E-4</v>
      </c>
      <c r="Q61" s="24">
        <f>BRPL_EOD!Q61-BRPL_ISGS_exbus!Q61</f>
        <v>2.6828534161493778E-3</v>
      </c>
      <c r="R61" s="24">
        <f>BRPL_EOD!R61-BRPL_ISGS_exbus!R61</f>
        <v>-1.6103249188592628E-3</v>
      </c>
      <c r="S61" s="24">
        <f>BRPL_EOD!S61-BRPL_ISGS_exbus!S61</f>
        <v>-3.4737205002715044E-3</v>
      </c>
      <c r="T61" s="24">
        <f>BRPL_EOD!T61-BRPL_ISGS_exbus!T61</f>
        <v>0</v>
      </c>
      <c r="U61" s="24">
        <f>BRPL_EOD!U61-BRPL_ISGS_exbus!U61</f>
        <v>-7.2597600872370549E-4</v>
      </c>
      <c r="V61" s="24">
        <f>BRPL_EOD!V61-BRPL_ISGS_exbus!V61</f>
        <v>2.9167492492483404E-3</v>
      </c>
      <c r="W61" s="24">
        <f>BRPL_EOD!W61-BRPL_ISGS_exbus!W61</f>
        <v>6.36191949910625E-3</v>
      </c>
      <c r="X61" s="24">
        <f>BRPL_EOD!X61-BRPL_ISGS_exbus!X61</f>
        <v>1.8140735076457304E-3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-3.7310398113845622E-3</v>
      </c>
      <c r="L62" s="24">
        <f>BRPL_EOD!L62-BRPL_ISGS_exbus!L62</f>
        <v>-2.2384684956255896E-4</v>
      </c>
      <c r="M62" s="24">
        <f>BRPL_EOD!M62-BRPL_ISGS_exbus!M62</f>
        <v>-1.3862815884451152E-3</v>
      </c>
      <c r="N62" s="24">
        <f>BRPL_EOD!N62-BRPL_ISGS_exbus!N62</f>
        <v>-1.9170651862445709E-3</v>
      </c>
      <c r="O62" s="24">
        <f>BRPL_EOD!O62-BRPL_ISGS_exbus!O62</f>
        <v>-2.270028053366957E-3</v>
      </c>
      <c r="P62" s="24">
        <f>BRPL_EOD!P62-BRPL_ISGS_exbus!P62</f>
        <v>-8.0277459454336508E-4</v>
      </c>
      <c r="Q62" s="24">
        <f>BRPL_EOD!Q62-BRPL_ISGS_exbus!Q62</f>
        <v>2.6828534161493778E-3</v>
      </c>
      <c r="R62" s="24">
        <f>BRPL_EOD!R62-BRPL_ISGS_exbus!R62</f>
        <v>-1.6103249188592628E-3</v>
      </c>
      <c r="S62" s="24">
        <f>BRPL_EOD!S62-BRPL_ISGS_exbus!S62</f>
        <v>-3.4737205002715044E-3</v>
      </c>
      <c r="T62" s="24">
        <f>BRPL_EOD!T62-BRPL_ISGS_exbus!T62</f>
        <v>0</v>
      </c>
      <c r="U62" s="24">
        <f>BRPL_EOD!U62-BRPL_ISGS_exbus!U62</f>
        <v>-7.2597600872370549E-4</v>
      </c>
      <c r="V62" s="24">
        <f>BRPL_EOD!V62-BRPL_ISGS_exbus!V62</f>
        <v>2.9167492492483404E-3</v>
      </c>
      <c r="W62" s="24">
        <f>BRPL_EOD!W62-BRPL_ISGS_exbus!W62</f>
        <v>6.36191949910625E-3</v>
      </c>
      <c r="X62" s="24">
        <f>BRPL_EOD!X62-BRPL_ISGS_exbus!X62</f>
        <v>1.8140735076457304E-3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-3.7310398113845622E-3</v>
      </c>
      <c r="L63" s="24">
        <f>BRPL_EOD!L63-BRPL_ISGS_exbus!L63</f>
        <v>-2.2384684956255896E-4</v>
      </c>
      <c r="M63" s="24">
        <f>BRPL_EOD!M63-BRPL_ISGS_exbus!M63</f>
        <v>-1.3862815884451152E-3</v>
      </c>
      <c r="N63" s="24">
        <f>BRPL_EOD!N63-BRPL_ISGS_exbus!N63</f>
        <v>-1.9170651862445709E-3</v>
      </c>
      <c r="O63" s="24">
        <f>BRPL_EOD!O63-BRPL_ISGS_exbus!O63</f>
        <v>-2.270028053366957E-3</v>
      </c>
      <c r="P63" s="24">
        <f>BRPL_EOD!P63-BRPL_ISGS_exbus!P63</f>
        <v>-8.0277459454336508E-4</v>
      </c>
      <c r="Q63" s="24">
        <f>BRPL_EOD!Q63-BRPL_ISGS_exbus!Q63</f>
        <v>2.6828534161493778E-3</v>
      </c>
      <c r="R63" s="24">
        <f>BRPL_EOD!R63-BRPL_ISGS_exbus!R63</f>
        <v>-1.6103249188592628E-3</v>
      </c>
      <c r="S63" s="24">
        <f>BRPL_EOD!S63-BRPL_ISGS_exbus!S63</f>
        <v>-3.4737205002715044E-3</v>
      </c>
      <c r="T63" s="24">
        <f>BRPL_EOD!T63-BRPL_ISGS_exbus!T63</f>
        <v>0</v>
      </c>
      <c r="U63" s="24">
        <f>BRPL_EOD!U63-BRPL_ISGS_exbus!U63</f>
        <v>-7.2597600872370549E-4</v>
      </c>
      <c r="V63" s="24">
        <f>BRPL_EOD!V63-BRPL_ISGS_exbus!V63</f>
        <v>2.9167492492483404E-3</v>
      </c>
      <c r="W63" s="24">
        <f>BRPL_EOD!W63-BRPL_ISGS_exbus!W63</f>
        <v>6.36191949910625E-3</v>
      </c>
      <c r="X63" s="24">
        <f>BRPL_EOD!X63-BRPL_ISGS_exbus!X63</f>
        <v>1.8140735076457304E-3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-3.7310398113845622E-3</v>
      </c>
      <c r="L64" s="24">
        <f>BRPL_EOD!L64-BRPL_ISGS_exbus!L64</f>
        <v>-2.2384684956255896E-4</v>
      </c>
      <c r="M64" s="24">
        <f>BRPL_EOD!M64-BRPL_ISGS_exbus!M64</f>
        <v>-1.3862815884451152E-3</v>
      </c>
      <c r="N64" s="24">
        <f>BRPL_EOD!N64-BRPL_ISGS_exbus!N64</f>
        <v>-1.9170651862445709E-3</v>
      </c>
      <c r="O64" s="24">
        <f>BRPL_EOD!O64-BRPL_ISGS_exbus!O64</f>
        <v>-2.270028053366957E-3</v>
      </c>
      <c r="P64" s="24">
        <f>BRPL_EOD!P64-BRPL_ISGS_exbus!P64</f>
        <v>-8.0277459454336508E-4</v>
      </c>
      <c r="Q64" s="24">
        <f>BRPL_EOD!Q64-BRPL_ISGS_exbus!Q64</f>
        <v>2.6828534161493778E-3</v>
      </c>
      <c r="R64" s="24">
        <f>BRPL_EOD!R64-BRPL_ISGS_exbus!R64</f>
        <v>6.0081240786242773E-3</v>
      </c>
      <c r="S64" s="24">
        <f>BRPL_EOD!S64-BRPL_ISGS_exbus!S64</f>
        <v>-3.4737205002715044E-3</v>
      </c>
      <c r="T64" s="24">
        <f>BRPL_EOD!T64-BRPL_ISGS_exbus!T64</f>
        <v>0</v>
      </c>
      <c r="U64" s="24">
        <f>BRPL_EOD!U64-BRPL_ISGS_exbus!U64</f>
        <v>-7.2597600872370549E-4</v>
      </c>
      <c r="V64" s="24">
        <f>BRPL_EOD!V64-BRPL_ISGS_exbus!V64</f>
        <v>2.9167492492483404E-3</v>
      </c>
      <c r="W64" s="24">
        <f>BRPL_EOD!W64-BRPL_ISGS_exbus!W64</f>
        <v>6.36191949910625E-3</v>
      </c>
      <c r="X64" s="24">
        <f>BRPL_EOD!X64-BRPL_ISGS_exbus!X64</f>
        <v>1.8140735076457304E-3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-3.7310398113845622E-3</v>
      </c>
      <c r="L65" s="24">
        <f>BRPL_EOD!L65-BRPL_ISGS_exbus!L65</f>
        <v>-2.2384684956255896E-4</v>
      </c>
      <c r="M65" s="24">
        <f>BRPL_EOD!M65-BRPL_ISGS_exbus!M65</f>
        <v>-1.3862815884451152E-3</v>
      </c>
      <c r="N65" s="24">
        <f>BRPL_EOD!N65-BRPL_ISGS_exbus!N65</f>
        <v>-1.9170651862445709E-3</v>
      </c>
      <c r="O65" s="24">
        <f>BRPL_EOD!O65-BRPL_ISGS_exbus!O65</f>
        <v>-2.270028053366957E-3</v>
      </c>
      <c r="P65" s="24">
        <f>BRPL_EOD!P65-BRPL_ISGS_exbus!P65</f>
        <v>-8.0277459454336508E-4</v>
      </c>
      <c r="Q65" s="24">
        <f>BRPL_EOD!Q65-BRPL_ISGS_exbus!Q65</f>
        <v>2.6828534161493778E-3</v>
      </c>
      <c r="R65" s="24">
        <f>BRPL_EOD!R65-BRPL_ISGS_exbus!R65</f>
        <v>6.0081240786242773E-3</v>
      </c>
      <c r="S65" s="24">
        <f>BRPL_EOD!S65-BRPL_ISGS_exbus!S65</f>
        <v>-3.4737205002715044E-3</v>
      </c>
      <c r="T65" s="24">
        <f>BRPL_EOD!T65-BRPL_ISGS_exbus!T65</f>
        <v>0</v>
      </c>
      <c r="U65" s="24">
        <f>BRPL_EOD!U65-BRPL_ISGS_exbus!U65</f>
        <v>-7.2597600872370549E-4</v>
      </c>
      <c r="V65" s="24">
        <f>BRPL_EOD!V65-BRPL_ISGS_exbus!V65</f>
        <v>2.9167492492483404E-3</v>
      </c>
      <c r="W65" s="24">
        <f>BRPL_EOD!W65-BRPL_ISGS_exbus!W65</f>
        <v>6.36191949910625E-3</v>
      </c>
      <c r="X65" s="24">
        <f>BRPL_EOD!X65-BRPL_ISGS_exbus!X65</f>
        <v>1.8140735076457304E-3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-3.7310398113845622E-3</v>
      </c>
      <c r="L66" s="24">
        <f>BRPL_EOD!L66-BRPL_ISGS_exbus!L66</f>
        <v>-2.2384684956255896E-4</v>
      </c>
      <c r="M66" s="24">
        <f>BRPL_EOD!M66-BRPL_ISGS_exbus!M66</f>
        <v>-1.3862815884451152E-3</v>
      </c>
      <c r="N66" s="24">
        <f>BRPL_EOD!N66-BRPL_ISGS_exbus!N66</f>
        <v>-1.9170651862445709E-3</v>
      </c>
      <c r="O66" s="24">
        <f>BRPL_EOD!O66-BRPL_ISGS_exbus!O66</f>
        <v>-2.270028053366957E-3</v>
      </c>
      <c r="P66" s="24">
        <f>BRPL_EOD!P66-BRPL_ISGS_exbus!P66</f>
        <v>-8.0277459454336508E-4</v>
      </c>
      <c r="Q66" s="24">
        <f>BRPL_EOD!Q66-BRPL_ISGS_exbus!Q66</f>
        <v>2.6828534161493778E-3</v>
      </c>
      <c r="R66" s="24">
        <f>BRPL_EOD!R66-BRPL_ISGS_exbus!R66</f>
        <v>6.0081240786242773E-3</v>
      </c>
      <c r="S66" s="24">
        <f>BRPL_EOD!S66-BRPL_ISGS_exbus!S66</f>
        <v>-3.4737205002715044E-3</v>
      </c>
      <c r="T66" s="24">
        <f>BRPL_EOD!T66-BRPL_ISGS_exbus!T66</f>
        <v>0</v>
      </c>
      <c r="U66" s="24">
        <f>BRPL_EOD!U66-BRPL_ISGS_exbus!U66</f>
        <v>-7.2597600872370549E-4</v>
      </c>
      <c r="V66" s="24">
        <f>BRPL_EOD!V66-BRPL_ISGS_exbus!V66</f>
        <v>2.9167492492483404E-3</v>
      </c>
      <c r="W66" s="24">
        <f>BRPL_EOD!W66-BRPL_ISGS_exbus!W66</f>
        <v>6.36191949910625E-3</v>
      </c>
      <c r="X66" s="24">
        <f>BRPL_EOD!X66-BRPL_ISGS_exbus!X66</f>
        <v>1.8140735076457304E-3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1.1671683466829563E-5</v>
      </c>
      <c r="L67" s="24">
        <f>BRPL_EOD!L67-BRPL_ISGS_exbus!L67</f>
        <v>-6.3904327388897286E-5</v>
      </c>
      <c r="M67" s="24">
        <f>BRPL_EOD!M67-BRPL_ISGS_exbus!M67</f>
        <v>-1.3862815884451152E-3</v>
      </c>
      <c r="N67" s="24">
        <f>BRPL_EOD!N67-BRPL_ISGS_exbus!N67</f>
        <v>-1.9170651862445709E-3</v>
      </c>
      <c r="O67" s="24">
        <f>BRPL_EOD!O67-BRPL_ISGS_exbus!O67</f>
        <v>-2.270028053366957E-3</v>
      </c>
      <c r="P67" s="24">
        <f>BRPL_EOD!P67-BRPL_ISGS_exbus!P67</f>
        <v>-8.0277459454336508E-4</v>
      </c>
      <c r="Q67" s="24">
        <f>BRPL_EOD!Q67-BRPL_ISGS_exbus!Q67</f>
        <v>1.1566553552491143E-3</v>
      </c>
      <c r="R67" s="24">
        <f>BRPL_EOD!R67-BRPL_ISGS_exbus!R67</f>
        <v>6.3216615194576775E-3</v>
      </c>
      <c r="S67" s="24">
        <f>BRPL_EOD!S67-BRPL_ISGS_exbus!S67</f>
        <v>5.9284324596653448E-4</v>
      </c>
      <c r="T67" s="24">
        <f>BRPL_EOD!T67-BRPL_ISGS_exbus!T67</f>
        <v>0</v>
      </c>
      <c r="U67" s="24">
        <f>BRPL_EOD!U67-BRPL_ISGS_exbus!U67</f>
        <v>-7.2597600872370549E-4</v>
      </c>
      <c r="V67" s="24">
        <f>BRPL_EOD!V67-BRPL_ISGS_exbus!V67</f>
        <v>2.9167492492483404E-3</v>
      </c>
      <c r="W67" s="24">
        <f>BRPL_EOD!W67-BRPL_ISGS_exbus!W67</f>
        <v>6.36191949910625E-3</v>
      </c>
      <c r="X67" s="24">
        <f>BRPL_EOD!X67-BRPL_ISGS_exbus!X67</f>
        <v>1.8140735076457304E-3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1.1187263884664844E-2</v>
      </c>
      <c r="L68" s="24">
        <f>BRPL_EOD!L68-BRPL_ISGS_exbus!L68</f>
        <v>-5.3261890358591302E-5</v>
      </c>
      <c r="M68" s="24">
        <f>BRPL_EOD!M68-BRPL_ISGS_exbus!M68</f>
        <v>-1.3862815884451152E-3</v>
      </c>
      <c r="N68" s="24">
        <f>BRPL_EOD!N68-BRPL_ISGS_exbus!N68</f>
        <v>-1.9170651862445709E-3</v>
      </c>
      <c r="O68" s="24">
        <f>BRPL_EOD!O68-BRPL_ISGS_exbus!O68</f>
        <v>-2.270028053366957E-3</v>
      </c>
      <c r="P68" s="24">
        <f>BRPL_EOD!P68-BRPL_ISGS_exbus!P68</f>
        <v>-8.0277459454336508E-4</v>
      </c>
      <c r="Q68" s="24">
        <f>BRPL_EOD!Q68-BRPL_ISGS_exbus!Q68</f>
        <v>1.2444047151278781E-3</v>
      </c>
      <c r="R68" s="24">
        <f>BRPL_EOD!R68-BRPL_ISGS_exbus!R68</f>
        <v>6.3216615194576775E-3</v>
      </c>
      <c r="S68" s="24">
        <f>BRPL_EOD!S68-BRPL_ISGS_exbus!S68</f>
        <v>7.3735628073201553E-4</v>
      </c>
      <c r="T68" s="24">
        <f>BRPL_EOD!T68-BRPL_ISGS_exbus!T68</f>
        <v>0</v>
      </c>
      <c r="U68" s="24">
        <f>BRPL_EOD!U68-BRPL_ISGS_exbus!U68</f>
        <v>-7.2597600872370549E-4</v>
      </c>
      <c r="V68" s="24">
        <f>BRPL_EOD!V68-BRPL_ISGS_exbus!V68</f>
        <v>1.1484523809510705E-3</v>
      </c>
      <c r="W68" s="24">
        <f>BRPL_EOD!W68-BRPL_ISGS_exbus!W68</f>
        <v>6.36191949910625E-3</v>
      </c>
      <c r="X68" s="24">
        <f>BRPL_EOD!X68-BRPL_ISGS_exbus!X68</f>
        <v>1.8140735076457304E-3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-3.1173726316069406E-3</v>
      </c>
      <c r="L69" s="24">
        <f>BRPL_EOD!L69-BRPL_ISGS_exbus!L69</f>
        <v>-2.3390141584478386E-5</v>
      </c>
      <c r="M69" s="24">
        <f>BRPL_EOD!M69-BRPL_ISGS_exbus!M69</f>
        <v>-1.3862815884451152E-3</v>
      </c>
      <c r="N69" s="24">
        <f>BRPL_EOD!N69-BRPL_ISGS_exbus!N69</f>
        <v>-1.9170651862445709E-3</v>
      </c>
      <c r="O69" s="24">
        <f>BRPL_EOD!O69-BRPL_ISGS_exbus!O69</f>
        <v>-2.270028053366957E-3</v>
      </c>
      <c r="P69" s="24">
        <f>BRPL_EOD!P69-BRPL_ISGS_exbus!P69</f>
        <v>-8.0277459454336508E-4</v>
      </c>
      <c r="Q69" s="24">
        <f>BRPL_EOD!Q69-BRPL_ISGS_exbus!Q69</f>
        <v>-7.8295432921038355E-4</v>
      </c>
      <c r="R69" s="24">
        <f>BRPL_EOD!R69-BRPL_ISGS_exbus!R69</f>
        <v>3.1352181150552383E-3</v>
      </c>
      <c r="S69" s="24">
        <f>BRPL_EOD!S69-BRPL_ISGS_exbus!S69</f>
        <v>5.7689713050308455E-3</v>
      </c>
      <c r="T69" s="24">
        <f>BRPL_EOD!T69-BRPL_ISGS_exbus!T69</f>
        <v>0</v>
      </c>
      <c r="U69" s="24">
        <f>BRPL_EOD!U69-BRPL_ISGS_exbus!U69</f>
        <v>-7.2597600872370549E-4</v>
      </c>
      <c r="V69" s="24">
        <f>BRPL_EOD!V69-BRPL_ISGS_exbus!V69</f>
        <v>2.9167492492483404E-3</v>
      </c>
      <c r="W69" s="24">
        <f>BRPL_EOD!W69-BRPL_ISGS_exbus!W69</f>
        <v>6.36191949910625E-3</v>
      </c>
      <c r="X69" s="24">
        <f>BRPL_EOD!X69-BRPL_ISGS_exbus!X69</f>
        <v>1.8140735076457304E-3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-5.5377840270693923E-3</v>
      </c>
      <c r="L70" s="24">
        <f>BRPL_EOD!L70-BRPL_ISGS_exbus!L70</f>
        <v>-2.3390141584478386E-5</v>
      </c>
      <c r="M70" s="24">
        <f>BRPL_EOD!M70-BRPL_ISGS_exbus!M70</f>
        <v>-1.3862815884451152E-3</v>
      </c>
      <c r="N70" s="24">
        <f>BRPL_EOD!N70-BRPL_ISGS_exbus!N70</f>
        <v>-1.9170651862445709E-3</v>
      </c>
      <c r="O70" s="24">
        <f>BRPL_EOD!O70-BRPL_ISGS_exbus!O70</f>
        <v>-2.270028053366957E-3</v>
      </c>
      <c r="P70" s="24">
        <f>BRPL_EOD!P70-BRPL_ISGS_exbus!P70</f>
        <v>-8.0277459454336508E-4</v>
      </c>
      <c r="Q70" s="24">
        <f>BRPL_EOD!Q70-BRPL_ISGS_exbus!Q70</f>
        <v>-7.8295432921038355E-4</v>
      </c>
      <c r="R70" s="24">
        <f>BRPL_EOD!R70-BRPL_ISGS_exbus!R70</f>
        <v>3.1352181150552383E-3</v>
      </c>
      <c r="S70" s="24">
        <f>BRPL_EOD!S70-BRPL_ISGS_exbus!S70</f>
        <v>5.7689713050308455E-3</v>
      </c>
      <c r="T70" s="24">
        <f>BRPL_EOD!T70-BRPL_ISGS_exbus!T70</f>
        <v>0</v>
      </c>
      <c r="U70" s="24">
        <f>BRPL_EOD!U70-BRPL_ISGS_exbus!U70</f>
        <v>-7.2597600872370549E-4</v>
      </c>
      <c r="V70" s="24">
        <f>BRPL_EOD!V70-BRPL_ISGS_exbus!V70</f>
        <v>2.9167492492483404E-3</v>
      </c>
      <c r="W70" s="24">
        <f>BRPL_EOD!W70-BRPL_ISGS_exbus!W70</f>
        <v>6.36191949910625E-3</v>
      </c>
      <c r="X70" s="24">
        <f>BRPL_EOD!X70-BRPL_ISGS_exbus!X70</f>
        <v>1.8140735076457304E-3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3.2451505200015163E-4</v>
      </c>
      <c r="L71" s="24">
        <f>BRPL_EOD!L71-BRPL_ISGS_exbus!L71</f>
        <v>-2.3390141584478386E-5</v>
      </c>
      <c r="M71" s="24">
        <f>BRPL_EOD!M71-BRPL_ISGS_exbus!M71</f>
        <v>-1.3862815884451152E-3</v>
      </c>
      <c r="N71" s="24">
        <f>BRPL_EOD!N71-BRPL_ISGS_exbus!N71</f>
        <v>-1.9170651862445709E-3</v>
      </c>
      <c r="O71" s="24">
        <f>BRPL_EOD!O71-BRPL_ISGS_exbus!O71</f>
        <v>-2.270028053366957E-3</v>
      </c>
      <c r="P71" s="24">
        <f>BRPL_EOD!P71-BRPL_ISGS_exbus!P71</f>
        <v>-8.0277459454336508E-4</v>
      </c>
      <c r="Q71" s="24">
        <f>BRPL_EOD!Q71-BRPL_ISGS_exbus!Q71</f>
        <v>-7.8295432921038355E-4</v>
      </c>
      <c r="R71" s="24">
        <f>BRPL_EOD!R71-BRPL_ISGS_exbus!R71</f>
        <v>3.1352181150552383E-3</v>
      </c>
      <c r="S71" s="24">
        <f>BRPL_EOD!S71-BRPL_ISGS_exbus!S71</f>
        <v>5.7689713050308455E-3</v>
      </c>
      <c r="T71" s="24">
        <f>BRPL_EOD!T71-BRPL_ISGS_exbus!T71</f>
        <v>0</v>
      </c>
      <c r="U71" s="24">
        <f>BRPL_EOD!U71-BRPL_ISGS_exbus!U71</f>
        <v>-7.2597600872370549E-4</v>
      </c>
      <c r="V71" s="24">
        <f>BRPL_EOD!V71-BRPL_ISGS_exbus!V71</f>
        <v>2.9167492492483404E-3</v>
      </c>
      <c r="W71" s="24">
        <f>BRPL_EOD!W71-BRPL_ISGS_exbus!W71</f>
        <v>6.36191949910625E-3</v>
      </c>
      <c r="X71" s="24">
        <f>BRPL_EOD!X71-BRPL_ISGS_exbus!X71</f>
        <v>1.8140735076457304E-3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7.6091800576705282E-4</v>
      </c>
      <c r="L72" s="24">
        <f>BRPL_EOD!L72-BRPL_ISGS_exbus!L72</f>
        <v>-2.3390141584478386E-5</v>
      </c>
      <c r="M72" s="24">
        <f>BRPL_EOD!M72-BRPL_ISGS_exbus!M72</f>
        <v>-1.3862815884451152E-3</v>
      </c>
      <c r="N72" s="24">
        <f>BRPL_EOD!N72-BRPL_ISGS_exbus!N72</f>
        <v>-1.9170651862445709E-3</v>
      </c>
      <c r="O72" s="24">
        <f>BRPL_EOD!O72-BRPL_ISGS_exbus!O72</f>
        <v>-2.270028053366957E-3</v>
      </c>
      <c r="P72" s="24">
        <f>BRPL_EOD!P72-BRPL_ISGS_exbus!P72</f>
        <v>-8.0277459454336508E-4</v>
      </c>
      <c r="Q72" s="24">
        <f>BRPL_EOD!Q72-BRPL_ISGS_exbus!Q72</f>
        <v>-7.8295432921038355E-4</v>
      </c>
      <c r="R72" s="24">
        <f>BRPL_EOD!R72-BRPL_ISGS_exbus!R72</f>
        <v>3.1352181150552383E-3</v>
      </c>
      <c r="S72" s="24">
        <f>BRPL_EOD!S72-BRPL_ISGS_exbus!S72</f>
        <v>5.7689713050308455E-3</v>
      </c>
      <c r="T72" s="24">
        <f>BRPL_EOD!T72-BRPL_ISGS_exbus!T72</f>
        <v>0</v>
      </c>
      <c r="U72" s="24">
        <f>BRPL_EOD!U72-BRPL_ISGS_exbus!U72</f>
        <v>-7.2597600872370549E-4</v>
      </c>
      <c r="V72" s="24">
        <f>BRPL_EOD!V72-BRPL_ISGS_exbus!V72</f>
        <v>2.9167492492483404E-3</v>
      </c>
      <c r="W72" s="24">
        <f>BRPL_EOD!W72-BRPL_ISGS_exbus!W72</f>
        <v>6.36191949910625E-3</v>
      </c>
      <c r="X72" s="24">
        <f>BRPL_EOD!X72-BRPL_ISGS_exbus!X72</f>
        <v>1.8140735076457304E-3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1.104828850316153E-3</v>
      </c>
      <c r="L73" s="24">
        <f>BRPL_EOD!L73-BRPL_ISGS_exbus!L73</f>
        <v>-2.3390141584478386E-5</v>
      </c>
      <c r="M73" s="24">
        <f>BRPL_EOD!M73-BRPL_ISGS_exbus!M73</f>
        <v>-1.3862815884451152E-3</v>
      </c>
      <c r="N73" s="24">
        <f>BRPL_EOD!N73-BRPL_ISGS_exbus!N73</f>
        <v>-1.9170651862445709E-3</v>
      </c>
      <c r="O73" s="24">
        <f>BRPL_EOD!O73-BRPL_ISGS_exbus!O73</f>
        <v>-2.270028053366957E-3</v>
      </c>
      <c r="P73" s="24">
        <f>BRPL_EOD!P73-BRPL_ISGS_exbus!P73</f>
        <v>-8.0277459454336508E-4</v>
      </c>
      <c r="Q73" s="24">
        <f>BRPL_EOD!Q73-BRPL_ISGS_exbus!Q73</f>
        <v>-7.8295432921038355E-4</v>
      </c>
      <c r="R73" s="24">
        <f>BRPL_EOD!R73-BRPL_ISGS_exbus!R73</f>
        <v>3.1352181150552383E-3</v>
      </c>
      <c r="S73" s="24">
        <f>BRPL_EOD!S73-BRPL_ISGS_exbus!S73</f>
        <v>5.7689713050308455E-3</v>
      </c>
      <c r="T73" s="24">
        <f>BRPL_EOD!T73-BRPL_ISGS_exbus!T73</f>
        <v>0</v>
      </c>
      <c r="U73" s="24">
        <f>BRPL_EOD!U73-BRPL_ISGS_exbus!U73</f>
        <v>-7.2597600872370549E-4</v>
      </c>
      <c r="V73" s="24">
        <f>BRPL_EOD!V73-BRPL_ISGS_exbus!V73</f>
        <v>2.9167492492483404E-3</v>
      </c>
      <c r="W73" s="24">
        <f>BRPL_EOD!W73-BRPL_ISGS_exbus!W73</f>
        <v>6.36191949910625E-3</v>
      </c>
      <c r="X73" s="24">
        <f>BRPL_EOD!X73-BRPL_ISGS_exbus!X73</f>
        <v>1.8140735076457304E-3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3.2451505200015163E-4</v>
      </c>
      <c r="L74" s="24">
        <f>BRPL_EOD!L74-BRPL_ISGS_exbus!L74</f>
        <v>-2.3390141584478386E-5</v>
      </c>
      <c r="M74" s="24">
        <f>BRPL_EOD!M74-BRPL_ISGS_exbus!M74</f>
        <v>-1.3862815884451152E-3</v>
      </c>
      <c r="N74" s="24">
        <f>BRPL_EOD!N74-BRPL_ISGS_exbus!N74</f>
        <v>-1.9170651862445709E-3</v>
      </c>
      <c r="O74" s="24">
        <f>BRPL_EOD!O74-BRPL_ISGS_exbus!O74</f>
        <v>-2.270028053366957E-3</v>
      </c>
      <c r="P74" s="24">
        <f>BRPL_EOD!P74-BRPL_ISGS_exbus!P74</f>
        <v>-8.0277459454336508E-4</v>
      </c>
      <c r="Q74" s="24">
        <f>BRPL_EOD!Q74-BRPL_ISGS_exbus!Q74</f>
        <v>-7.8295432921038355E-4</v>
      </c>
      <c r="R74" s="24">
        <f>BRPL_EOD!R74-BRPL_ISGS_exbus!R74</f>
        <v>3.1352181150552383E-3</v>
      </c>
      <c r="S74" s="24">
        <f>BRPL_EOD!S74-BRPL_ISGS_exbus!S74</f>
        <v>5.7689713050308455E-3</v>
      </c>
      <c r="T74" s="24">
        <f>BRPL_EOD!T74-BRPL_ISGS_exbus!T74</f>
        <v>0</v>
      </c>
      <c r="U74" s="24">
        <f>BRPL_EOD!U74-BRPL_ISGS_exbus!U74</f>
        <v>-7.2597600872370549E-4</v>
      </c>
      <c r="V74" s="24">
        <f>BRPL_EOD!V74-BRPL_ISGS_exbus!V74</f>
        <v>2.9167492492483404E-3</v>
      </c>
      <c r="W74" s="24">
        <f>BRPL_EOD!W74-BRPL_ISGS_exbus!W74</f>
        <v>6.36191949910625E-3</v>
      </c>
      <c r="X74" s="24">
        <f>BRPL_EOD!X74-BRPL_ISGS_exbus!X74</f>
        <v>1.8140735076457304E-3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1.104828850316153E-3</v>
      </c>
      <c r="L75" s="24">
        <f>BRPL_EOD!L75-BRPL_ISGS_exbus!L75</f>
        <v>-2.3390141584478386E-5</v>
      </c>
      <c r="M75" s="24">
        <f>BRPL_EOD!M75-BRPL_ISGS_exbus!M75</f>
        <v>-1.3862815884451152E-3</v>
      </c>
      <c r="N75" s="24">
        <f>BRPL_EOD!N75-BRPL_ISGS_exbus!N75</f>
        <v>-1.9170651862445709E-3</v>
      </c>
      <c r="O75" s="24">
        <f>BRPL_EOD!O75-BRPL_ISGS_exbus!O75</f>
        <v>-2.270028053366957E-3</v>
      </c>
      <c r="P75" s="24">
        <f>BRPL_EOD!P75-BRPL_ISGS_exbus!P75</f>
        <v>-8.0277459454336508E-4</v>
      </c>
      <c r="Q75" s="24">
        <f>BRPL_EOD!Q75-BRPL_ISGS_exbus!Q75</f>
        <v>-7.8295432921038355E-4</v>
      </c>
      <c r="R75" s="24">
        <f>BRPL_EOD!R75-BRPL_ISGS_exbus!R75</f>
        <v>3.1352181150552383E-3</v>
      </c>
      <c r="S75" s="24">
        <f>BRPL_EOD!S75-BRPL_ISGS_exbus!S75</f>
        <v>5.7689713050308455E-3</v>
      </c>
      <c r="T75" s="24">
        <f>BRPL_EOD!T75-BRPL_ISGS_exbus!T75</f>
        <v>0</v>
      </c>
      <c r="U75" s="24">
        <f>BRPL_EOD!U75-BRPL_ISGS_exbus!U75</f>
        <v>-7.2597600872370549E-4</v>
      </c>
      <c r="V75" s="24">
        <f>BRPL_EOD!V75-BRPL_ISGS_exbus!V75</f>
        <v>2.9167492492483404E-3</v>
      </c>
      <c r="W75" s="24">
        <f>BRPL_EOD!W75-BRPL_ISGS_exbus!W75</f>
        <v>6.36191949910625E-3</v>
      </c>
      <c r="X75" s="24">
        <f>BRPL_EOD!X75-BRPL_ISGS_exbus!X75</f>
        <v>1.8140735076457304E-3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3.2451505200015163E-4</v>
      </c>
      <c r="L76" s="24">
        <f>BRPL_EOD!L76-BRPL_ISGS_exbus!L76</f>
        <v>-2.3390141584478386E-5</v>
      </c>
      <c r="M76" s="24">
        <f>BRPL_EOD!M76-BRPL_ISGS_exbus!M76</f>
        <v>-1.3862815884451152E-3</v>
      </c>
      <c r="N76" s="24">
        <f>BRPL_EOD!N76-BRPL_ISGS_exbus!N76</f>
        <v>-1.9170651862445709E-3</v>
      </c>
      <c r="O76" s="24">
        <f>BRPL_EOD!O76-BRPL_ISGS_exbus!O76</f>
        <v>-2.270028053366957E-3</v>
      </c>
      <c r="P76" s="24">
        <f>BRPL_EOD!P76-BRPL_ISGS_exbus!P76</f>
        <v>-8.0277459454336508E-4</v>
      </c>
      <c r="Q76" s="24">
        <f>BRPL_EOD!Q76-BRPL_ISGS_exbus!Q76</f>
        <v>-7.8295432921038355E-4</v>
      </c>
      <c r="R76" s="24">
        <f>BRPL_EOD!R76-BRPL_ISGS_exbus!R76</f>
        <v>3.1352181150552383E-3</v>
      </c>
      <c r="S76" s="24">
        <f>BRPL_EOD!S76-BRPL_ISGS_exbus!S76</f>
        <v>5.7689713050308455E-3</v>
      </c>
      <c r="T76" s="24">
        <f>BRPL_EOD!T76-BRPL_ISGS_exbus!T76</f>
        <v>0</v>
      </c>
      <c r="U76" s="24">
        <f>BRPL_EOD!U76-BRPL_ISGS_exbus!U76</f>
        <v>-7.2597600872370549E-4</v>
      </c>
      <c r="V76" s="24">
        <f>BRPL_EOD!V76-BRPL_ISGS_exbus!V76</f>
        <v>2.9167492492483404E-3</v>
      </c>
      <c r="W76" s="24">
        <f>BRPL_EOD!W76-BRPL_ISGS_exbus!W76</f>
        <v>6.36191949910625E-3</v>
      </c>
      <c r="X76" s="24">
        <f>BRPL_EOD!X76-BRPL_ISGS_exbus!X76</f>
        <v>1.8140735076457304E-3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3.2451505200015163E-4</v>
      </c>
      <c r="L77" s="24">
        <f>BRPL_EOD!L77-BRPL_ISGS_exbus!L77</f>
        <v>-2.3390141584478386E-5</v>
      </c>
      <c r="M77" s="24">
        <f>BRPL_EOD!M77-BRPL_ISGS_exbus!M77</f>
        <v>-1.3862815884451152E-3</v>
      </c>
      <c r="N77" s="24">
        <f>BRPL_EOD!N77-BRPL_ISGS_exbus!N77</f>
        <v>-1.9170651862445709E-3</v>
      </c>
      <c r="O77" s="24">
        <f>BRPL_EOD!O77-BRPL_ISGS_exbus!O77</f>
        <v>-2.270028053366957E-3</v>
      </c>
      <c r="P77" s="24">
        <f>BRPL_EOD!P77-BRPL_ISGS_exbus!P77</f>
        <v>-8.0277459454336508E-4</v>
      </c>
      <c r="Q77" s="24">
        <f>BRPL_EOD!Q77-BRPL_ISGS_exbus!Q77</f>
        <v>-7.8295432921038355E-4</v>
      </c>
      <c r="R77" s="24">
        <f>BRPL_EOD!R77-BRPL_ISGS_exbus!R77</f>
        <v>3.1352181150552383E-3</v>
      </c>
      <c r="S77" s="24">
        <f>BRPL_EOD!S77-BRPL_ISGS_exbus!S77</f>
        <v>5.7689713050308455E-3</v>
      </c>
      <c r="T77" s="24">
        <f>BRPL_EOD!T77-BRPL_ISGS_exbus!T77</f>
        <v>0</v>
      </c>
      <c r="U77" s="24">
        <f>BRPL_EOD!U77-BRPL_ISGS_exbus!U77</f>
        <v>-7.2597600872370549E-4</v>
      </c>
      <c r="V77" s="24">
        <f>BRPL_EOD!V77-BRPL_ISGS_exbus!V77</f>
        <v>2.9167492492483404E-3</v>
      </c>
      <c r="W77" s="24">
        <f>BRPL_EOD!W77-BRPL_ISGS_exbus!W77</f>
        <v>6.36191949910625E-3</v>
      </c>
      <c r="X77" s="24">
        <f>BRPL_EOD!X77-BRPL_ISGS_exbus!X77</f>
        <v>1.8140735076457304E-3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3.2451505200015163E-4</v>
      </c>
      <c r="L78" s="24">
        <f>BRPL_EOD!L78-BRPL_ISGS_exbus!L78</f>
        <v>-2.3390141584478386E-5</v>
      </c>
      <c r="M78" s="24">
        <f>BRPL_EOD!M78-BRPL_ISGS_exbus!M78</f>
        <v>-1.3862815884451152E-3</v>
      </c>
      <c r="N78" s="24">
        <f>BRPL_EOD!N78-BRPL_ISGS_exbus!N78</f>
        <v>-1.9170651862445709E-3</v>
      </c>
      <c r="O78" s="24">
        <f>BRPL_EOD!O78-BRPL_ISGS_exbus!O78</f>
        <v>-2.270028053366957E-3</v>
      </c>
      <c r="P78" s="24">
        <f>BRPL_EOD!P78-BRPL_ISGS_exbus!P78</f>
        <v>-8.0277459454336508E-4</v>
      </c>
      <c r="Q78" s="24">
        <f>BRPL_EOD!Q78-BRPL_ISGS_exbus!Q78</f>
        <v>-7.8295432921038355E-4</v>
      </c>
      <c r="R78" s="24">
        <f>BRPL_EOD!R78-BRPL_ISGS_exbus!R78</f>
        <v>3.1352181150552383E-3</v>
      </c>
      <c r="S78" s="24">
        <f>BRPL_EOD!S78-BRPL_ISGS_exbus!S78</f>
        <v>5.7689713050308455E-3</v>
      </c>
      <c r="T78" s="24">
        <f>BRPL_EOD!T78-BRPL_ISGS_exbus!T78</f>
        <v>0</v>
      </c>
      <c r="U78" s="24">
        <f>BRPL_EOD!U78-BRPL_ISGS_exbus!U78</f>
        <v>-7.2597600872370549E-4</v>
      </c>
      <c r="V78" s="24">
        <f>BRPL_EOD!V78-BRPL_ISGS_exbus!V78</f>
        <v>2.9167492492483404E-3</v>
      </c>
      <c r="W78" s="24">
        <f>BRPL_EOD!W78-BRPL_ISGS_exbus!W78</f>
        <v>6.36191949910625E-3</v>
      </c>
      <c r="X78" s="24">
        <f>BRPL_EOD!X78-BRPL_ISGS_exbus!X78</f>
        <v>1.8140735076457304E-3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3.2451505200015163E-4</v>
      </c>
      <c r="L79" s="24">
        <f>BRPL_EOD!L79-BRPL_ISGS_exbus!L79</f>
        <v>-2.3390141584478386E-5</v>
      </c>
      <c r="M79" s="24">
        <f>BRPL_EOD!M79-BRPL_ISGS_exbus!M79</f>
        <v>-1.3862815884451152E-3</v>
      </c>
      <c r="N79" s="24">
        <f>BRPL_EOD!N79-BRPL_ISGS_exbus!N79</f>
        <v>-1.9170651862445709E-3</v>
      </c>
      <c r="O79" s="24">
        <f>BRPL_EOD!O79-BRPL_ISGS_exbus!O79</f>
        <v>-2.270028053366957E-3</v>
      </c>
      <c r="P79" s="24">
        <f>BRPL_EOD!P79-BRPL_ISGS_exbus!P79</f>
        <v>-8.0277459454336508E-4</v>
      </c>
      <c r="Q79" s="24">
        <f>BRPL_EOD!Q79-BRPL_ISGS_exbus!Q79</f>
        <v>-7.8295432921038355E-4</v>
      </c>
      <c r="R79" s="24">
        <f>BRPL_EOD!R79-BRPL_ISGS_exbus!R79</f>
        <v>3.1352181150552383E-3</v>
      </c>
      <c r="S79" s="24">
        <f>BRPL_EOD!S79-BRPL_ISGS_exbus!S79</f>
        <v>5.7689713050308455E-3</v>
      </c>
      <c r="T79" s="24">
        <f>BRPL_EOD!T79-BRPL_ISGS_exbus!T79</f>
        <v>0</v>
      </c>
      <c r="U79" s="24">
        <f>BRPL_EOD!U79-BRPL_ISGS_exbus!U79</f>
        <v>-7.2597600872370549E-4</v>
      </c>
      <c r="V79" s="24">
        <f>BRPL_EOD!V79-BRPL_ISGS_exbus!V79</f>
        <v>2.9167492492483404E-3</v>
      </c>
      <c r="W79" s="24">
        <f>BRPL_EOD!W79-BRPL_ISGS_exbus!W79</f>
        <v>6.36191949910625E-3</v>
      </c>
      <c r="X79" s="24">
        <f>BRPL_EOD!X79-BRPL_ISGS_exbus!X79</f>
        <v>1.8140735076457304E-3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3.2451505200015163E-4</v>
      </c>
      <c r="L80" s="24">
        <f>BRPL_EOD!L80-BRPL_ISGS_exbus!L80</f>
        <v>-2.3390141584478386E-5</v>
      </c>
      <c r="M80" s="24">
        <f>BRPL_EOD!M80-BRPL_ISGS_exbus!M80</f>
        <v>-1.3862815884451152E-3</v>
      </c>
      <c r="N80" s="24">
        <f>BRPL_EOD!N80-BRPL_ISGS_exbus!N80</f>
        <v>-1.9170651862445709E-3</v>
      </c>
      <c r="O80" s="24">
        <f>BRPL_EOD!O80-BRPL_ISGS_exbus!O80</f>
        <v>-2.270028053366957E-3</v>
      </c>
      <c r="P80" s="24">
        <f>BRPL_EOD!P80-BRPL_ISGS_exbus!P80</f>
        <v>-8.0277459454336508E-4</v>
      </c>
      <c r="Q80" s="24">
        <f>BRPL_EOD!Q80-BRPL_ISGS_exbus!Q80</f>
        <v>-7.8295432921038355E-4</v>
      </c>
      <c r="R80" s="24">
        <f>BRPL_EOD!R80-BRPL_ISGS_exbus!R80</f>
        <v>3.1352181150552383E-3</v>
      </c>
      <c r="S80" s="24">
        <f>BRPL_EOD!S80-BRPL_ISGS_exbus!S80</f>
        <v>5.7689713050308455E-3</v>
      </c>
      <c r="T80" s="24">
        <f>BRPL_EOD!T80-BRPL_ISGS_exbus!T80</f>
        <v>0</v>
      </c>
      <c r="U80" s="24">
        <f>BRPL_EOD!U80-BRPL_ISGS_exbus!U80</f>
        <v>-7.2597600872370549E-4</v>
      </c>
      <c r="V80" s="24">
        <f>BRPL_EOD!V80-BRPL_ISGS_exbus!V80</f>
        <v>2.9167492492483404E-3</v>
      </c>
      <c r="W80" s="24">
        <f>BRPL_EOD!W80-BRPL_ISGS_exbus!W80</f>
        <v>6.36191949910625E-3</v>
      </c>
      <c r="X80" s="24">
        <f>BRPL_EOD!X80-BRPL_ISGS_exbus!X80</f>
        <v>1.8140735076457304E-3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3.2451505200015163E-4</v>
      </c>
      <c r="L81" s="24">
        <f>BRPL_EOD!L81-BRPL_ISGS_exbus!L81</f>
        <v>-2.3390141584478386E-5</v>
      </c>
      <c r="M81" s="24">
        <f>BRPL_EOD!M81-BRPL_ISGS_exbus!M81</f>
        <v>-1.3862815884451152E-3</v>
      </c>
      <c r="N81" s="24">
        <f>BRPL_EOD!N81-BRPL_ISGS_exbus!N81</f>
        <v>-1.9170651862445709E-3</v>
      </c>
      <c r="O81" s="24">
        <f>BRPL_EOD!O81-BRPL_ISGS_exbus!O81</f>
        <v>-2.270028053366957E-3</v>
      </c>
      <c r="P81" s="24">
        <f>BRPL_EOD!P81-BRPL_ISGS_exbus!P81</f>
        <v>-8.0277459454336508E-4</v>
      </c>
      <c r="Q81" s="24">
        <f>BRPL_EOD!Q81-BRPL_ISGS_exbus!Q81</f>
        <v>-7.8295432921038355E-4</v>
      </c>
      <c r="R81" s="24">
        <f>BRPL_EOD!R81-BRPL_ISGS_exbus!R81</f>
        <v>3.1352181150552383E-3</v>
      </c>
      <c r="S81" s="24">
        <f>BRPL_EOD!S81-BRPL_ISGS_exbus!S81</f>
        <v>5.7689713050308455E-3</v>
      </c>
      <c r="T81" s="24">
        <f>BRPL_EOD!T81-BRPL_ISGS_exbus!T81</f>
        <v>0</v>
      </c>
      <c r="U81" s="24">
        <f>BRPL_EOD!U81-BRPL_ISGS_exbus!U81</f>
        <v>-7.2597600872370549E-4</v>
      </c>
      <c r="V81" s="24">
        <f>BRPL_EOD!V81-BRPL_ISGS_exbus!V81</f>
        <v>2.9167492492483404E-3</v>
      </c>
      <c r="W81" s="24">
        <f>BRPL_EOD!W81-BRPL_ISGS_exbus!W81</f>
        <v>6.36191949910625E-3</v>
      </c>
      <c r="X81" s="24">
        <f>BRPL_EOD!X81-BRPL_ISGS_exbus!X81</f>
        <v>1.8140735076457304E-3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3.2451505200015163E-4</v>
      </c>
      <c r="L82" s="24">
        <f>BRPL_EOD!L82-BRPL_ISGS_exbus!L82</f>
        <v>-2.3390141584478386E-5</v>
      </c>
      <c r="M82" s="24">
        <f>BRPL_EOD!M82-BRPL_ISGS_exbus!M82</f>
        <v>-1.3862815884451152E-3</v>
      </c>
      <c r="N82" s="24">
        <f>BRPL_EOD!N82-BRPL_ISGS_exbus!N82</f>
        <v>-1.9170651862445709E-3</v>
      </c>
      <c r="O82" s="24">
        <f>BRPL_EOD!O82-BRPL_ISGS_exbus!O82</f>
        <v>-2.270028053366957E-3</v>
      </c>
      <c r="P82" s="24">
        <f>BRPL_EOD!P82-BRPL_ISGS_exbus!P82</f>
        <v>-8.0277459454336508E-4</v>
      </c>
      <c r="Q82" s="24">
        <f>BRPL_EOD!Q82-BRPL_ISGS_exbus!Q82</f>
        <v>-7.8295432921038355E-4</v>
      </c>
      <c r="R82" s="24">
        <f>BRPL_EOD!R82-BRPL_ISGS_exbus!R82</f>
        <v>3.1352181150552383E-3</v>
      </c>
      <c r="S82" s="24">
        <f>BRPL_EOD!S82-BRPL_ISGS_exbus!S82</f>
        <v>5.7689713050308455E-3</v>
      </c>
      <c r="T82" s="24">
        <f>BRPL_EOD!T82-BRPL_ISGS_exbus!T82</f>
        <v>0</v>
      </c>
      <c r="U82" s="24">
        <f>BRPL_EOD!U82-BRPL_ISGS_exbus!U82</f>
        <v>-7.2597600872370549E-4</v>
      </c>
      <c r="V82" s="24">
        <f>BRPL_EOD!V82-BRPL_ISGS_exbus!V82</f>
        <v>2.9167492492483404E-3</v>
      </c>
      <c r="W82" s="24">
        <f>BRPL_EOD!W82-BRPL_ISGS_exbus!W82</f>
        <v>6.36191949910625E-3</v>
      </c>
      <c r="X82" s="24">
        <f>BRPL_EOD!X82-BRPL_ISGS_exbus!X82</f>
        <v>1.8140735076457304E-3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1.104828850316153E-3</v>
      </c>
      <c r="L83" s="24">
        <f>BRPL_EOD!L83-BRPL_ISGS_exbus!L83</f>
        <v>-2.3390141584478386E-5</v>
      </c>
      <c r="M83" s="24">
        <f>BRPL_EOD!M83-BRPL_ISGS_exbus!M83</f>
        <v>-1.3862815884451152E-3</v>
      </c>
      <c r="N83" s="24">
        <f>BRPL_EOD!N83-BRPL_ISGS_exbus!N83</f>
        <v>-1.9170651862445709E-3</v>
      </c>
      <c r="O83" s="24">
        <f>BRPL_EOD!O83-BRPL_ISGS_exbus!O83</f>
        <v>-2.270028053366957E-3</v>
      </c>
      <c r="P83" s="24">
        <f>BRPL_EOD!P83-BRPL_ISGS_exbus!P83</f>
        <v>-7.2157692667929041E-4</v>
      </c>
      <c r="Q83" s="24">
        <f>BRPL_EOD!Q83-BRPL_ISGS_exbus!Q83</f>
        <v>-7.8295432921038355E-4</v>
      </c>
      <c r="R83" s="24">
        <f>BRPL_EOD!R83-BRPL_ISGS_exbus!R83</f>
        <v>3.1352181150552383E-3</v>
      </c>
      <c r="S83" s="24">
        <f>BRPL_EOD!S83-BRPL_ISGS_exbus!S83</f>
        <v>5.7689713050308455E-3</v>
      </c>
      <c r="T83" s="24">
        <f>BRPL_EOD!T83-BRPL_ISGS_exbus!T83</f>
        <v>0</v>
      </c>
      <c r="U83" s="24">
        <f>BRPL_EOD!U83-BRPL_ISGS_exbus!U83</f>
        <v>-7.2597600872370549E-4</v>
      </c>
      <c r="V83" s="24">
        <f>BRPL_EOD!V83-BRPL_ISGS_exbus!V83</f>
        <v>2.9167492492483404E-3</v>
      </c>
      <c r="W83" s="24">
        <f>BRPL_EOD!W83-BRPL_ISGS_exbus!W83</f>
        <v>6.36191949910625E-3</v>
      </c>
      <c r="X83" s="24">
        <f>BRPL_EOD!X83-BRPL_ISGS_exbus!X83</f>
        <v>1.8140735076457304E-3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-3.4704307219612929E-3</v>
      </c>
      <c r="L84" s="24">
        <f>BRPL_EOD!L84-BRPL_ISGS_exbus!L84</f>
        <v>-2.3390141584478386E-5</v>
      </c>
      <c r="M84" s="24">
        <f>BRPL_EOD!M84-BRPL_ISGS_exbus!M84</f>
        <v>-1.3862815884451152E-3</v>
      </c>
      <c r="N84" s="24">
        <f>BRPL_EOD!N84-BRPL_ISGS_exbus!N84</f>
        <v>-1.9170651862445709E-3</v>
      </c>
      <c r="O84" s="24">
        <f>BRPL_EOD!O84-BRPL_ISGS_exbus!O84</f>
        <v>-2.270028053366957E-3</v>
      </c>
      <c r="P84" s="24">
        <f>BRPL_EOD!P84-BRPL_ISGS_exbus!P84</f>
        <v>3.7158512721902071E-5</v>
      </c>
      <c r="Q84" s="24">
        <f>BRPL_EOD!Q84-BRPL_ISGS_exbus!Q84</f>
        <v>-7.8295432921038355E-4</v>
      </c>
      <c r="R84" s="24">
        <f>BRPL_EOD!R84-BRPL_ISGS_exbus!R84</f>
        <v>3.1352181150552383E-3</v>
      </c>
      <c r="S84" s="24">
        <f>BRPL_EOD!S84-BRPL_ISGS_exbus!S84</f>
        <v>5.7689713050308455E-3</v>
      </c>
      <c r="T84" s="24">
        <f>BRPL_EOD!T84-BRPL_ISGS_exbus!T84</f>
        <v>0</v>
      </c>
      <c r="U84" s="24">
        <f>BRPL_EOD!U84-BRPL_ISGS_exbus!U84</f>
        <v>-7.2597600872370549E-4</v>
      </c>
      <c r="V84" s="24">
        <f>BRPL_EOD!V84-BRPL_ISGS_exbus!V84</f>
        <v>2.9167492492483404E-3</v>
      </c>
      <c r="W84" s="24">
        <f>BRPL_EOD!W84-BRPL_ISGS_exbus!W84</f>
        <v>6.36191949910625E-3</v>
      </c>
      <c r="X84" s="24">
        <f>BRPL_EOD!X84-BRPL_ISGS_exbus!X84</f>
        <v>1.8140735076457304E-3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3.7299679789271067E-3</v>
      </c>
      <c r="L85" s="24">
        <f>BRPL_EOD!L85-BRPL_ISGS_exbus!L85</f>
        <v>-2.3390141584478386E-5</v>
      </c>
      <c r="M85" s="24">
        <f>BRPL_EOD!M85-BRPL_ISGS_exbus!M85</f>
        <v>-1.3862815884451152E-3</v>
      </c>
      <c r="N85" s="24">
        <f>BRPL_EOD!N85-BRPL_ISGS_exbus!N85</f>
        <v>-1.9170651862445709E-3</v>
      </c>
      <c r="O85" s="24">
        <f>BRPL_EOD!O85-BRPL_ISGS_exbus!O85</f>
        <v>-2.270028053366957E-3</v>
      </c>
      <c r="P85" s="24">
        <f>BRPL_EOD!P85-BRPL_ISGS_exbus!P85</f>
        <v>3.7158512721902071E-5</v>
      </c>
      <c r="Q85" s="24">
        <f>BRPL_EOD!Q85-BRPL_ISGS_exbus!Q85</f>
        <v>-7.8295432921038355E-4</v>
      </c>
      <c r="R85" s="24">
        <f>BRPL_EOD!R85-BRPL_ISGS_exbus!R85</f>
        <v>3.1352181150552383E-3</v>
      </c>
      <c r="S85" s="24">
        <f>BRPL_EOD!S85-BRPL_ISGS_exbus!S85</f>
        <v>5.7689713050308455E-3</v>
      </c>
      <c r="T85" s="24">
        <f>BRPL_EOD!T85-BRPL_ISGS_exbus!T85</f>
        <v>0</v>
      </c>
      <c r="U85" s="24">
        <f>BRPL_EOD!U85-BRPL_ISGS_exbus!U85</f>
        <v>-7.2597600872370549E-4</v>
      </c>
      <c r="V85" s="24">
        <f>BRPL_EOD!V85-BRPL_ISGS_exbus!V85</f>
        <v>2.9167492492483404E-3</v>
      </c>
      <c r="W85" s="24">
        <f>BRPL_EOD!W85-BRPL_ISGS_exbus!W85</f>
        <v>6.36191949910625E-3</v>
      </c>
      <c r="X85" s="24">
        <f>BRPL_EOD!X85-BRPL_ISGS_exbus!X85</f>
        <v>1.8140735076457304E-3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3.7299679789271067E-3</v>
      </c>
      <c r="L86" s="24">
        <f>BRPL_EOD!L86-BRPL_ISGS_exbus!L86</f>
        <v>-2.3390141584478386E-5</v>
      </c>
      <c r="M86" s="24">
        <f>BRPL_EOD!M86-BRPL_ISGS_exbus!M86</f>
        <v>-1.3862815884451152E-3</v>
      </c>
      <c r="N86" s="24">
        <f>BRPL_EOD!N86-BRPL_ISGS_exbus!N86</f>
        <v>-1.9170651862445709E-3</v>
      </c>
      <c r="O86" s="24">
        <f>BRPL_EOD!O86-BRPL_ISGS_exbus!O86</f>
        <v>-2.270028053366957E-3</v>
      </c>
      <c r="P86" s="24">
        <f>BRPL_EOD!P86-BRPL_ISGS_exbus!P86</f>
        <v>3.7158512721902071E-5</v>
      </c>
      <c r="Q86" s="24">
        <f>BRPL_EOD!Q86-BRPL_ISGS_exbus!Q86</f>
        <v>-7.8295432921038355E-4</v>
      </c>
      <c r="R86" s="24">
        <f>BRPL_EOD!R86-BRPL_ISGS_exbus!R86</f>
        <v>3.1352181150552383E-3</v>
      </c>
      <c r="S86" s="24">
        <f>BRPL_EOD!S86-BRPL_ISGS_exbus!S86</f>
        <v>5.7689713050308455E-3</v>
      </c>
      <c r="T86" s="24">
        <f>BRPL_EOD!T86-BRPL_ISGS_exbus!T86</f>
        <v>0</v>
      </c>
      <c r="U86" s="24">
        <f>BRPL_EOD!U86-BRPL_ISGS_exbus!U86</f>
        <v>-7.2597600872370549E-4</v>
      </c>
      <c r="V86" s="24">
        <f>BRPL_EOD!V86-BRPL_ISGS_exbus!V86</f>
        <v>2.9167492492483404E-3</v>
      </c>
      <c r="W86" s="24">
        <f>BRPL_EOD!W86-BRPL_ISGS_exbus!W86</f>
        <v>6.36191949910625E-3</v>
      </c>
      <c r="X86" s="24">
        <f>BRPL_EOD!X86-BRPL_ISGS_exbus!X86</f>
        <v>1.8140735076457304E-3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7.1745937987088837E-4</v>
      </c>
      <c r="L87" s="24">
        <f>BRPL_EOD!L87-BRPL_ISGS_exbus!L87</f>
        <v>-5.3261890358591302E-5</v>
      </c>
      <c r="M87" s="24">
        <f>BRPL_EOD!M87-BRPL_ISGS_exbus!M87</f>
        <v>-1.3862815884451152E-3</v>
      </c>
      <c r="N87" s="24">
        <f>BRPL_EOD!N87-BRPL_ISGS_exbus!N87</f>
        <v>-1.9170651862445709E-3</v>
      </c>
      <c r="O87" s="24">
        <f>BRPL_EOD!O87-BRPL_ISGS_exbus!O87</f>
        <v>-2.270028053366957E-3</v>
      </c>
      <c r="P87" s="24">
        <f>BRPL_EOD!P87-BRPL_ISGS_exbus!P87</f>
        <v>3.7158512721902071E-5</v>
      </c>
      <c r="Q87" s="24">
        <f>BRPL_EOD!Q87-BRPL_ISGS_exbus!Q87</f>
        <v>1.2444047151278781E-3</v>
      </c>
      <c r="R87" s="24">
        <f>BRPL_EOD!R87-BRPL_ISGS_exbus!R87</f>
        <v>6.3216615194576775E-3</v>
      </c>
      <c r="S87" s="24">
        <f>BRPL_EOD!S87-BRPL_ISGS_exbus!S87</f>
        <v>5.7689713050308455E-3</v>
      </c>
      <c r="T87" s="24">
        <f>BRPL_EOD!T87-BRPL_ISGS_exbus!T87</f>
        <v>0</v>
      </c>
      <c r="U87" s="24">
        <f>BRPL_EOD!U87-BRPL_ISGS_exbus!U87</f>
        <v>-7.2597600872370549E-4</v>
      </c>
      <c r="V87" s="24">
        <f>BRPL_EOD!V87-BRPL_ISGS_exbus!V87</f>
        <v>2.9167492492483404E-3</v>
      </c>
      <c r="W87" s="24">
        <f>BRPL_EOD!W87-BRPL_ISGS_exbus!W87</f>
        <v>6.36191949910625E-3</v>
      </c>
      <c r="X87" s="24">
        <f>BRPL_EOD!X87-BRPL_ISGS_exbus!X87</f>
        <v>1.8140735076457304E-3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3.2081200683364841E-3</v>
      </c>
      <c r="L88" s="24">
        <f>BRPL_EOD!L88-BRPL_ISGS_exbus!L88</f>
        <v>-6.3904327388897286E-5</v>
      </c>
      <c r="M88" s="24">
        <f>BRPL_EOD!M88-BRPL_ISGS_exbus!M88</f>
        <v>-1.3862815884451152E-3</v>
      </c>
      <c r="N88" s="24">
        <f>BRPL_EOD!N88-BRPL_ISGS_exbus!N88</f>
        <v>-1.9170651862445709E-3</v>
      </c>
      <c r="O88" s="24">
        <f>BRPL_EOD!O88-BRPL_ISGS_exbus!O88</f>
        <v>-2.270028053366957E-3</v>
      </c>
      <c r="P88" s="24">
        <f>BRPL_EOD!P88-BRPL_ISGS_exbus!P88</f>
        <v>3.7158512721902071E-5</v>
      </c>
      <c r="Q88" s="24">
        <f>BRPL_EOD!Q88-BRPL_ISGS_exbus!Q88</f>
        <v>-2.1035874867445514E-3</v>
      </c>
      <c r="R88" s="24">
        <f>BRPL_EOD!R88-BRPL_ISGS_exbus!R88</f>
        <v>6.3216615194576775E-3</v>
      </c>
      <c r="S88" s="24">
        <f>BRPL_EOD!S88-BRPL_ISGS_exbus!S88</f>
        <v>5.9284324596653448E-4</v>
      </c>
      <c r="T88" s="24">
        <f>BRPL_EOD!T88-BRPL_ISGS_exbus!T88</f>
        <v>0</v>
      </c>
      <c r="U88" s="24">
        <f>BRPL_EOD!U88-BRPL_ISGS_exbus!U88</f>
        <v>-7.2597600872370549E-4</v>
      </c>
      <c r="V88" s="24">
        <f>BRPL_EOD!V88-BRPL_ISGS_exbus!V88</f>
        <v>2.9167492492483404E-3</v>
      </c>
      <c r="W88" s="24">
        <f>BRPL_EOD!W88-BRPL_ISGS_exbus!W88</f>
        <v>6.36191949910625E-3</v>
      </c>
      <c r="X88" s="24">
        <f>BRPL_EOD!X88-BRPL_ISGS_exbus!X88</f>
        <v>1.8140735076457304E-3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-2.6394158737730322E-3</v>
      </c>
      <c r="L89" s="24">
        <f>BRPL_EOD!L89-BRPL_ISGS_exbus!L89</f>
        <v>-1.2343569811612554E-5</v>
      </c>
      <c r="M89" s="24">
        <f>BRPL_EOD!M89-BRPL_ISGS_exbus!M89</f>
        <v>-1.3862815884451152E-3</v>
      </c>
      <c r="N89" s="24">
        <f>BRPL_EOD!N89-BRPL_ISGS_exbus!N89</f>
        <v>-1.9170651862445709E-3</v>
      </c>
      <c r="O89" s="24">
        <f>BRPL_EOD!O89-BRPL_ISGS_exbus!O89</f>
        <v>-2.270028053366957E-3</v>
      </c>
      <c r="P89" s="24">
        <f>BRPL_EOD!P89-BRPL_ISGS_exbus!P89</f>
        <v>3.7158512721902071E-5</v>
      </c>
      <c r="Q89" s="24">
        <f>BRPL_EOD!Q89-BRPL_ISGS_exbus!Q89</f>
        <v>5.27662576687149E-3</v>
      </c>
      <c r="R89" s="24">
        <f>BRPL_EOD!R89-BRPL_ISGS_exbus!R89</f>
        <v>3.1352181150552383E-3</v>
      </c>
      <c r="S89" s="24">
        <f>BRPL_EOD!S89-BRPL_ISGS_exbus!S89</f>
        <v>-5.94400876808443E-3</v>
      </c>
      <c r="T89" s="24">
        <f>BRPL_EOD!T89-BRPL_ISGS_exbus!T89</f>
        <v>0</v>
      </c>
      <c r="U89" s="24">
        <f>BRPL_EOD!U89-BRPL_ISGS_exbus!U89</f>
        <v>-7.2597600872370549E-4</v>
      </c>
      <c r="V89" s="24">
        <f>BRPL_EOD!V89-BRPL_ISGS_exbus!V89</f>
        <v>2.9167492492483404E-3</v>
      </c>
      <c r="W89" s="24">
        <f>BRPL_EOD!W89-BRPL_ISGS_exbus!W89</f>
        <v>6.36191949910625E-3</v>
      </c>
      <c r="X89" s="24">
        <f>BRPL_EOD!X89-BRPL_ISGS_exbus!X89</f>
        <v>1.8140735076457304E-3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-2.6394158737730322E-3</v>
      </c>
      <c r="L90" s="24">
        <f>BRPL_EOD!L90-BRPL_ISGS_exbus!L90</f>
        <v>-1.2343569811612554E-5</v>
      </c>
      <c r="M90" s="24">
        <f>BRPL_EOD!M90-BRPL_ISGS_exbus!M90</f>
        <v>-1.3862815884451152E-3</v>
      </c>
      <c r="N90" s="24">
        <f>BRPL_EOD!N90-BRPL_ISGS_exbus!N90</f>
        <v>-1.9170651862445709E-3</v>
      </c>
      <c r="O90" s="24">
        <f>BRPL_EOD!O90-BRPL_ISGS_exbus!O90</f>
        <v>-2.270028053366957E-3</v>
      </c>
      <c r="P90" s="24">
        <f>BRPL_EOD!P90-BRPL_ISGS_exbus!P90</f>
        <v>3.7158512721902071E-5</v>
      </c>
      <c r="Q90" s="24">
        <f>BRPL_EOD!Q90-BRPL_ISGS_exbus!Q90</f>
        <v>5.27662576687149E-3</v>
      </c>
      <c r="R90" s="24">
        <f>BRPL_EOD!R90-BRPL_ISGS_exbus!R90</f>
        <v>3.1352181150552383E-3</v>
      </c>
      <c r="S90" s="24">
        <f>BRPL_EOD!S90-BRPL_ISGS_exbus!S90</f>
        <v>-6.078555019730203E-3</v>
      </c>
      <c r="T90" s="24">
        <f>BRPL_EOD!T90-BRPL_ISGS_exbus!T90</f>
        <v>0</v>
      </c>
      <c r="U90" s="24">
        <f>BRPL_EOD!U90-BRPL_ISGS_exbus!U90</f>
        <v>-7.2597600872370549E-4</v>
      </c>
      <c r="V90" s="24">
        <f>BRPL_EOD!V90-BRPL_ISGS_exbus!V90</f>
        <v>2.9167492492483404E-3</v>
      </c>
      <c r="W90" s="24">
        <f>BRPL_EOD!W90-BRPL_ISGS_exbus!W90</f>
        <v>6.36191949910625E-3</v>
      </c>
      <c r="X90" s="24">
        <f>BRPL_EOD!X90-BRPL_ISGS_exbus!X90</f>
        <v>1.8140735076457304E-3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-2.6394158737730322E-3</v>
      </c>
      <c r="L91" s="24">
        <f>BRPL_EOD!L91-BRPL_ISGS_exbus!L91</f>
        <v>-1.2343569811612554E-5</v>
      </c>
      <c r="M91" s="24">
        <f>BRPL_EOD!M91-BRPL_ISGS_exbus!M91</f>
        <v>-1.3862815884451152E-3</v>
      </c>
      <c r="N91" s="24">
        <f>BRPL_EOD!N91-BRPL_ISGS_exbus!N91</f>
        <v>-1.9170651862445709E-3</v>
      </c>
      <c r="O91" s="24">
        <f>BRPL_EOD!O91-BRPL_ISGS_exbus!O91</f>
        <v>-2.270028053366957E-3</v>
      </c>
      <c r="P91" s="24">
        <f>BRPL_EOD!P91-BRPL_ISGS_exbus!P91</f>
        <v>3.7158512721902071E-5</v>
      </c>
      <c r="Q91" s="24">
        <f>BRPL_EOD!Q91-BRPL_ISGS_exbus!Q91</f>
        <v>5.27662576687149E-3</v>
      </c>
      <c r="R91" s="24">
        <f>BRPL_EOD!R91-BRPL_ISGS_exbus!R91</f>
        <v>3.1352181150552383E-3</v>
      </c>
      <c r="S91" s="24">
        <f>BRPL_EOD!S91-BRPL_ISGS_exbus!S91</f>
        <v>-6.078555019730203E-3</v>
      </c>
      <c r="T91" s="24">
        <f>BRPL_EOD!T91-BRPL_ISGS_exbus!T91</f>
        <v>0</v>
      </c>
      <c r="U91" s="24">
        <f>BRPL_EOD!U91-BRPL_ISGS_exbus!U91</f>
        <v>-7.2597600872370549E-4</v>
      </c>
      <c r="V91" s="24">
        <f>BRPL_EOD!V91-BRPL_ISGS_exbus!V91</f>
        <v>2.9167492492483404E-3</v>
      </c>
      <c r="W91" s="24">
        <f>BRPL_EOD!W91-BRPL_ISGS_exbus!W91</f>
        <v>6.36191949910625E-3</v>
      </c>
      <c r="X91" s="24">
        <f>BRPL_EOD!X91-BRPL_ISGS_exbus!X91</f>
        <v>1.8140735076457304E-3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-2.6394158737730322E-3</v>
      </c>
      <c r="L92" s="24">
        <f>BRPL_EOD!L92-BRPL_ISGS_exbus!L92</f>
        <v>-1.2343569811612554E-5</v>
      </c>
      <c r="M92" s="24">
        <f>BRPL_EOD!M92-BRPL_ISGS_exbus!M92</f>
        <v>-1.3862815884451152E-3</v>
      </c>
      <c r="N92" s="24">
        <f>BRPL_EOD!N92-BRPL_ISGS_exbus!N92</f>
        <v>-1.9170651862445709E-3</v>
      </c>
      <c r="O92" s="24">
        <f>BRPL_EOD!O92-BRPL_ISGS_exbus!O92</f>
        <v>-2.270028053366957E-3</v>
      </c>
      <c r="P92" s="24">
        <f>BRPL_EOD!P92-BRPL_ISGS_exbus!P92</f>
        <v>3.7158512721902071E-5</v>
      </c>
      <c r="Q92" s="24">
        <f>BRPL_EOD!Q92-BRPL_ISGS_exbus!Q92</f>
        <v>5.27662576687149E-3</v>
      </c>
      <c r="R92" s="24">
        <f>BRPL_EOD!R92-BRPL_ISGS_exbus!R92</f>
        <v>3.1352181150552383E-3</v>
      </c>
      <c r="S92" s="24">
        <f>BRPL_EOD!S92-BRPL_ISGS_exbus!S92</f>
        <v>-6.078555019730203E-3</v>
      </c>
      <c r="T92" s="24">
        <f>BRPL_EOD!T92-BRPL_ISGS_exbus!T92</f>
        <v>0</v>
      </c>
      <c r="U92" s="24">
        <f>BRPL_EOD!U92-BRPL_ISGS_exbus!U92</f>
        <v>-7.2597600872370549E-4</v>
      </c>
      <c r="V92" s="24">
        <f>BRPL_EOD!V92-BRPL_ISGS_exbus!V92</f>
        <v>2.9167492492483404E-3</v>
      </c>
      <c r="W92" s="24">
        <f>BRPL_EOD!W92-BRPL_ISGS_exbus!W92</f>
        <v>6.36191949910625E-3</v>
      </c>
      <c r="X92" s="24">
        <f>BRPL_EOD!X92-BRPL_ISGS_exbus!X92</f>
        <v>1.8140735076457304E-3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-2.6394158737730322E-3</v>
      </c>
      <c r="L93" s="24">
        <f>BRPL_EOD!L93-BRPL_ISGS_exbus!L93</f>
        <v>-1.2343569811612554E-5</v>
      </c>
      <c r="M93" s="24">
        <f>BRPL_EOD!M93-BRPL_ISGS_exbus!M93</f>
        <v>-1.3862815884451152E-3</v>
      </c>
      <c r="N93" s="24">
        <f>BRPL_EOD!N93-BRPL_ISGS_exbus!N93</f>
        <v>-1.9170651862445709E-3</v>
      </c>
      <c r="O93" s="24">
        <f>BRPL_EOD!O93-BRPL_ISGS_exbus!O93</f>
        <v>-2.270028053366957E-3</v>
      </c>
      <c r="P93" s="24">
        <f>BRPL_EOD!P93-BRPL_ISGS_exbus!P93</f>
        <v>3.7158512721902071E-5</v>
      </c>
      <c r="Q93" s="24">
        <f>BRPL_EOD!Q93-BRPL_ISGS_exbus!Q93</f>
        <v>5.27662576687149E-3</v>
      </c>
      <c r="R93" s="24">
        <f>BRPL_EOD!R93-BRPL_ISGS_exbus!R93</f>
        <v>3.1352181150552383E-3</v>
      </c>
      <c r="S93" s="24">
        <f>BRPL_EOD!S93-BRPL_ISGS_exbus!S93</f>
        <v>-6.078555019730203E-3</v>
      </c>
      <c r="T93" s="24">
        <f>BRPL_EOD!T93-BRPL_ISGS_exbus!T93</f>
        <v>0</v>
      </c>
      <c r="U93" s="24">
        <f>BRPL_EOD!U93-BRPL_ISGS_exbus!U93</f>
        <v>-7.2597600872370549E-4</v>
      </c>
      <c r="V93" s="24">
        <f>BRPL_EOD!V93-BRPL_ISGS_exbus!V93</f>
        <v>2.9167492492483404E-3</v>
      </c>
      <c r="W93" s="24">
        <f>BRPL_EOD!W93-BRPL_ISGS_exbus!W93</f>
        <v>6.36191949910625E-3</v>
      </c>
      <c r="X93" s="24">
        <f>BRPL_EOD!X93-BRPL_ISGS_exbus!X93</f>
        <v>1.8140735076457304E-3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-2.6394158737730322E-3</v>
      </c>
      <c r="L94" s="24">
        <f>BRPL_EOD!L94-BRPL_ISGS_exbus!L94</f>
        <v>-1.2343569811612554E-5</v>
      </c>
      <c r="M94" s="24">
        <f>BRPL_EOD!M94-BRPL_ISGS_exbus!M94</f>
        <v>-1.3862815884451152E-3</v>
      </c>
      <c r="N94" s="24">
        <f>BRPL_EOD!N94-BRPL_ISGS_exbus!N94</f>
        <v>-1.9170651862445709E-3</v>
      </c>
      <c r="O94" s="24">
        <f>BRPL_EOD!O94-BRPL_ISGS_exbus!O94</f>
        <v>-2.270028053366957E-3</v>
      </c>
      <c r="P94" s="24">
        <f>BRPL_EOD!P94-BRPL_ISGS_exbus!P94</f>
        <v>3.7158512721902071E-5</v>
      </c>
      <c r="Q94" s="24">
        <f>BRPL_EOD!Q94-BRPL_ISGS_exbus!Q94</f>
        <v>5.27662576687149E-3</v>
      </c>
      <c r="R94" s="24">
        <f>BRPL_EOD!R94-BRPL_ISGS_exbus!R94</f>
        <v>3.1352181150552383E-3</v>
      </c>
      <c r="S94" s="24">
        <f>BRPL_EOD!S94-BRPL_ISGS_exbus!S94</f>
        <v>-6.078555019730203E-3</v>
      </c>
      <c r="T94" s="24">
        <f>BRPL_EOD!T94-BRPL_ISGS_exbus!T94</f>
        <v>0</v>
      </c>
      <c r="U94" s="24">
        <f>BRPL_EOD!U94-BRPL_ISGS_exbus!U94</f>
        <v>-7.2597600872370549E-4</v>
      </c>
      <c r="V94" s="24">
        <f>BRPL_EOD!V94-BRPL_ISGS_exbus!V94</f>
        <v>2.9167492492483404E-3</v>
      </c>
      <c r="W94" s="24">
        <f>BRPL_EOD!W94-BRPL_ISGS_exbus!W94</f>
        <v>6.36191949910625E-3</v>
      </c>
      <c r="X94" s="24">
        <f>BRPL_EOD!X94-BRPL_ISGS_exbus!X94</f>
        <v>1.8140735076457304E-3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-2.5844534397947427E-3</v>
      </c>
      <c r="L95" s="24">
        <f>BRPL_EOD!L95-BRPL_ISGS_exbus!L95</f>
        <v>-2.2384684956255896E-4</v>
      </c>
      <c r="M95" s="24">
        <f>BRPL_EOD!M95-BRPL_ISGS_exbus!M95</f>
        <v>-1.3862815884451152E-3</v>
      </c>
      <c r="N95" s="24">
        <f>BRPL_EOD!N95-BRPL_ISGS_exbus!N95</f>
        <v>-1.9170651862445709E-3</v>
      </c>
      <c r="O95" s="24">
        <f>BRPL_EOD!O95-BRPL_ISGS_exbus!O95</f>
        <v>-2.270028053366957E-3</v>
      </c>
      <c r="P95" s="24">
        <f>BRPL_EOD!P95-BRPL_ISGS_exbus!P95</f>
        <v>3.7158512721902071E-5</v>
      </c>
      <c r="Q95" s="24">
        <f>BRPL_EOD!Q95-BRPL_ISGS_exbus!Q95</f>
        <v>2.6828534161493778E-3</v>
      </c>
      <c r="R95" s="24">
        <f>BRPL_EOD!R95-BRPL_ISGS_exbus!R95</f>
        <v>3.1352181150552383E-3</v>
      </c>
      <c r="S95" s="24">
        <f>BRPL_EOD!S95-BRPL_ISGS_exbus!S95</f>
        <v>-5.1667809110638174E-3</v>
      </c>
      <c r="T95" s="24">
        <f>BRPL_EOD!T95-BRPL_ISGS_exbus!T95</f>
        <v>0</v>
      </c>
      <c r="U95" s="24">
        <f>BRPL_EOD!U95-BRPL_ISGS_exbus!U95</f>
        <v>-7.2597600872370549E-4</v>
      </c>
      <c r="V95" s="24">
        <f>BRPL_EOD!V95-BRPL_ISGS_exbus!V95</f>
        <v>2.9167492492483404E-3</v>
      </c>
      <c r="W95" s="24">
        <f>BRPL_EOD!W95-BRPL_ISGS_exbus!W95</f>
        <v>6.36191949910625E-3</v>
      </c>
      <c r="X95" s="24">
        <f>BRPL_EOD!X95-BRPL_ISGS_exbus!X95</f>
        <v>1.8140735076457304E-3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-2.0884027510419401E-3</v>
      </c>
      <c r="L96" s="24">
        <f>BRPL_EOD!L96-BRPL_ISGS_exbus!L96</f>
        <v>-2.2384684956255896E-4</v>
      </c>
      <c r="M96" s="24">
        <f>BRPL_EOD!M96-BRPL_ISGS_exbus!M96</f>
        <v>-1.3862815884451152E-3</v>
      </c>
      <c r="N96" s="24">
        <f>BRPL_EOD!N96-BRPL_ISGS_exbus!N96</f>
        <v>-1.9170651862445709E-3</v>
      </c>
      <c r="O96" s="24">
        <f>BRPL_EOD!O96-BRPL_ISGS_exbus!O96</f>
        <v>-2.270028053366957E-3</v>
      </c>
      <c r="P96" s="24">
        <f>BRPL_EOD!P96-BRPL_ISGS_exbus!P96</f>
        <v>3.7158512721902071E-5</v>
      </c>
      <c r="Q96" s="24">
        <f>BRPL_EOD!Q96-BRPL_ISGS_exbus!Q96</f>
        <v>2.6828534161493778E-3</v>
      </c>
      <c r="R96" s="24">
        <f>BRPL_EOD!R96-BRPL_ISGS_exbus!R96</f>
        <v>3.1352181150552383E-3</v>
      </c>
      <c r="S96" s="24">
        <f>BRPL_EOD!S96-BRPL_ISGS_exbus!S96</f>
        <v>-3.4737205002715044E-3</v>
      </c>
      <c r="T96" s="24">
        <f>BRPL_EOD!T96-BRPL_ISGS_exbus!T96</f>
        <v>0</v>
      </c>
      <c r="U96" s="24">
        <f>BRPL_EOD!U96-BRPL_ISGS_exbus!U96</f>
        <v>-7.2597600872370549E-4</v>
      </c>
      <c r="V96" s="24">
        <f>BRPL_EOD!V96-BRPL_ISGS_exbus!V96</f>
        <v>2.9167492492483404E-3</v>
      </c>
      <c r="W96" s="24">
        <f>BRPL_EOD!W96-BRPL_ISGS_exbus!W96</f>
        <v>6.36191949910625E-3</v>
      </c>
      <c r="X96" s="24">
        <f>BRPL_EOD!X96-BRPL_ISGS_exbus!X96</f>
        <v>1.8140735076457304E-3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-4.8640750020467749E-4</v>
      </c>
      <c r="L97" s="24">
        <f>BRPL_EOD!L97-BRPL_ISGS_exbus!L97</f>
        <v>-2.2384684956255896E-4</v>
      </c>
      <c r="M97" s="24">
        <f>BRPL_EOD!M97-BRPL_ISGS_exbus!M97</f>
        <v>-1.3862815884451152E-3</v>
      </c>
      <c r="N97" s="24">
        <f>BRPL_EOD!N97-BRPL_ISGS_exbus!N97</f>
        <v>-1.9170651862445709E-3</v>
      </c>
      <c r="O97" s="24">
        <f>BRPL_EOD!O97-BRPL_ISGS_exbus!O97</f>
        <v>-2.270028053366957E-3</v>
      </c>
      <c r="P97" s="24">
        <f>BRPL_EOD!P97-BRPL_ISGS_exbus!P97</f>
        <v>-6.2901087713029824E-4</v>
      </c>
      <c r="Q97" s="24">
        <f>BRPL_EOD!Q97-BRPL_ISGS_exbus!Q97</f>
        <v>2.6828534161493778E-3</v>
      </c>
      <c r="R97" s="24">
        <f>BRPL_EOD!R97-BRPL_ISGS_exbus!R97</f>
        <v>3.1352181150552383E-3</v>
      </c>
      <c r="S97" s="24">
        <f>BRPL_EOD!S97-BRPL_ISGS_exbus!S97</f>
        <v>-3.4737205002715044E-3</v>
      </c>
      <c r="T97" s="24">
        <f>BRPL_EOD!T97-BRPL_ISGS_exbus!T97</f>
        <v>0</v>
      </c>
      <c r="U97" s="24">
        <f>BRPL_EOD!U97-BRPL_ISGS_exbus!U97</f>
        <v>-7.2597600872370549E-4</v>
      </c>
      <c r="V97" s="24">
        <f>BRPL_EOD!V97-BRPL_ISGS_exbus!V97</f>
        <v>2.9167492492483404E-3</v>
      </c>
      <c r="W97" s="24">
        <f>BRPL_EOD!W97-BRPL_ISGS_exbus!W97</f>
        <v>6.36191949910625E-3</v>
      </c>
      <c r="X97" s="24">
        <f>BRPL_EOD!X97-BRPL_ISGS_exbus!X97</f>
        <v>1.8140735076457304E-3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-1.5941002435511109E-3</v>
      </c>
      <c r="L98" s="24">
        <f>BRPL_EOD!L98-BRPL_ISGS_exbus!L98</f>
        <v>-2.2384684956255896E-4</v>
      </c>
      <c r="M98" s="24">
        <f>BRPL_EOD!M98-BRPL_ISGS_exbus!M98</f>
        <v>-1.3862815884451152E-3</v>
      </c>
      <c r="N98" s="24">
        <f>BRPL_EOD!N98-BRPL_ISGS_exbus!N98</f>
        <v>-1.9170651862445709E-3</v>
      </c>
      <c r="O98" s="24">
        <f>BRPL_EOD!O98-BRPL_ISGS_exbus!O98</f>
        <v>-2.270028053366957E-3</v>
      </c>
      <c r="P98" s="24">
        <f>BRPL_EOD!P98-BRPL_ISGS_exbus!P98</f>
        <v>1.6040694033137015E-4</v>
      </c>
      <c r="Q98" s="24">
        <f>BRPL_EOD!Q98-BRPL_ISGS_exbus!Q98</f>
        <v>2.6828534161493778E-3</v>
      </c>
      <c r="R98" s="24">
        <f>BRPL_EOD!R98-BRPL_ISGS_exbus!R98</f>
        <v>6.0081240786242773E-3</v>
      </c>
      <c r="S98" s="24">
        <f>BRPL_EOD!S98-BRPL_ISGS_exbus!S98</f>
        <v>-3.4737205002715044E-3</v>
      </c>
      <c r="T98" s="24">
        <f>BRPL_EOD!T98-BRPL_ISGS_exbus!T98</f>
        <v>0</v>
      </c>
      <c r="U98" s="24">
        <f>BRPL_EOD!U98-BRPL_ISGS_exbus!U98</f>
        <v>-7.2597600872370549E-4</v>
      </c>
      <c r="V98" s="24">
        <f>BRPL_EOD!V98-BRPL_ISGS_exbus!V98</f>
        <v>2.9167492492483404E-3</v>
      </c>
      <c r="W98" s="24">
        <f>BRPL_EOD!W98-BRPL_ISGS_exbus!W98</f>
        <v>6.36191949910625E-3</v>
      </c>
      <c r="X98" s="24">
        <f>BRPL_EOD!X98-BRPL_ISGS_exbus!X98</f>
        <v>1.8140735076457304E-3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-4.0199917258121332E-5</v>
      </c>
      <c r="L99" s="24">
        <f>BRPL_EOD!L99-BRPL_ISGS_exbus!L99</f>
        <v>-2.7536730000526921E-6</v>
      </c>
      <c r="M99" s="24">
        <f>BRPL_EOD!M99-BRPL_ISGS_exbus!M99</f>
        <v>-3.3270758123871147E-5</v>
      </c>
      <c r="N99" s="24">
        <f>BRPL_EOD!N99-BRPL_ISGS_exbus!N99</f>
        <v>-1.2984893558087851E-4</v>
      </c>
      <c r="O99" s="24">
        <f>BRPL_EOD!O99-BRPL_ISGS_exbus!O99</f>
        <v>-5.4105308250118611E-5</v>
      </c>
      <c r="P99" s="24">
        <f>BRPL_EOD!P99-BRPL_ISGS_exbus!P99</f>
        <v>-1.4750987880729483E-5</v>
      </c>
      <c r="Q99" s="24">
        <f>BRPL_EOD!Q99-BRPL_ISGS_exbus!Q99</f>
        <v>1.9353323123583177E-5</v>
      </c>
      <c r="R99" s="24">
        <f>BRPL_EOD!R99-BRPL_ISGS_exbus!R99</f>
        <v>5.6183882315263833E-5</v>
      </c>
      <c r="S99" s="24">
        <f>BRPL_EOD!S99-BRPL_ISGS_exbus!S99</f>
        <v>6.079175902903855E-5</v>
      </c>
      <c r="T99" s="24">
        <f>BRPL_EOD!T99-BRPL_ISGS_exbus!T99</f>
        <v>0</v>
      </c>
      <c r="U99" s="24">
        <f>BRPL_EOD!U99-BRPL_ISGS_exbus!U99</f>
        <v>-1.7423424208740101E-5</v>
      </c>
      <c r="V99" s="24">
        <f>BRPL_EOD!V99-BRPL_ISGS_exbus!V99</f>
        <v>6.9971556022785375E-5</v>
      </c>
      <c r="W99" s="24">
        <f>BRPL_EOD!W99-BRPL_ISGS_exbus!W99</f>
        <v>1.3598325299435388E-4</v>
      </c>
      <c r="X99" s="24">
        <f>BRPL_EOD!X99-BRPL_ISGS_exbus!X99</f>
        <v>4.0842763765480683E-5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0" t="s">
        <v>145</v>
      </c>
      <c r="C1" s="240"/>
      <c r="D1" s="240"/>
      <c r="E1" s="240" t="s">
        <v>146</v>
      </c>
      <c r="F1" s="240"/>
      <c r="G1" s="240"/>
      <c r="H1" s="240" t="s">
        <v>147</v>
      </c>
      <c r="I1" s="240"/>
      <c r="J1" s="240"/>
      <c r="K1" s="240" t="s">
        <v>148</v>
      </c>
      <c r="L1" s="240"/>
      <c r="M1" s="240"/>
      <c r="N1" s="240" t="s">
        <v>149</v>
      </c>
      <c r="O1" s="240"/>
      <c r="P1" s="240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81.96</v>
      </c>
      <c r="C23" s="196">
        <f>PPCL_NG!P23+PPCL_Spot!P23+GT_NG!P23+GT_Spot!P23+Bawana_NG!P23+Bawana_RLNG!P23+Bawana_Spot!P23</f>
        <v>81.793879999999987</v>
      </c>
      <c r="D23" s="197">
        <f t="shared" si="0"/>
        <v>0.16612000000000648</v>
      </c>
      <c r="E23" s="196">
        <f>PPCL_NG!J23+PPCL_Spot!J23+GT_NG!J23+GT_Spot!J23+Bawana_NG!J23+Bawana_RLNG!J23+Bawana_Spot!J23</f>
        <v>47.39</v>
      </c>
      <c r="F23" s="196">
        <f>PPCL_NG!Q23+PPCL_Spot!Q23+GT_NG!Q23+GT_Spot!Q23+Bawana_NG!Q23+Bawana_RLNG!Q23+Bawana_Spot!Q23</f>
        <v>47.299039999999998</v>
      </c>
      <c r="G23" s="197">
        <f t="shared" si="1"/>
        <v>9.0960000000002594E-2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19.21</v>
      </c>
      <c r="L23" s="196">
        <f>PPCL_NG!S23+PPCL_Spot!S23+GT_NG!S23+GT_Spot!S23+Bawana_NG!S23+Bawana_RLNG!S23+Bawana_Spot!S23</f>
        <v>19.190200000000001</v>
      </c>
      <c r="M23" s="197">
        <f t="shared" si="3"/>
        <v>1.980000000000004E-2</v>
      </c>
      <c r="N23" s="196">
        <f>PPCL_NG!M23+PPCL_Spot!M23+GT_NG!M23+GT_Spot!M23+Bawana_NG!M23+Bawana_RLNG!M23+Bawana_Spot!M23</f>
        <v>57.27</v>
      </c>
      <c r="O23" s="196">
        <f>PPCL_NG!T23+PPCL_Spot!T23+GT_NG!T23+GT_Spot!T23+Bawana_NG!T23+Bawana_RLNG!T23+Bawana_Spot!T23</f>
        <v>57.151320000000005</v>
      </c>
      <c r="P23" s="197">
        <f t="shared" si="4"/>
        <v>0.11867999999999768</v>
      </c>
      <c r="Q23" s="197">
        <f t="shared" si="5"/>
        <v>0.3955600000000068</v>
      </c>
    </row>
    <row r="24" spans="1:17">
      <c r="A24" s="33" t="s">
        <v>66</v>
      </c>
      <c r="B24" s="196">
        <f>PPCL_NG!I24+PPCL_Spot!I24+GT_NG!I24+GT_Spot!I24+Bawana_NG!I24+Bawana_RLNG!I24+Bawana_Spot!I24</f>
        <v>81.96</v>
      </c>
      <c r="C24" s="196">
        <f>PPCL_NG!P24+PPCL_Spot!P24+GT_NG!P24+GT_Spot!P24+Bawana_NG!P24+Bawana_RLNG!P24+Bawana_Spot!P24</f>
        <v>81.793879999999987</v>
      </c>
      <c r="D24" s="197">
        <f t="shared" si="0"/>
        <v>0.16612000000000648</v>
      </c>
      <c r="E24" s="196">
        <f>PPCL_NG!J24+PPCL_Spot!J24+GT_NG!J24+GT_Spot!J24+Bawana_NG!J24+Bawana_RLNG!J24+Bawana_Spot!J24</f>
        <v>47.39</v>
      </c>
      <c r="F24" s="196">
        <f>PPCL_NG!Q24+PPCL_Spot!Q24+GT_NG!Q24+GT_Spot!Q24+Bawana_NG!Q24+Bawana_RLNG!Q24+Bawana_Spot!Q24</f>
        <v>47.299039999999998</v>
      </c>
      <c r="G24" s="197">
        <f t="shared" si="1"/>
        <v>9.0960000000002594E-2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19.21</v>
      </c>
      <c r="L24" s="196">
        <f>PPCL_NG!S24+PPCL_Spot!S24+GT_NG!S24+GT_Spot!S24+Bawana_NG!S24+Bawana_RLNG!S24+Bawana_Spot!S24</f>
        <v>19.190200000000001</v>
      </c>
      <c r="M24" s="197">
        <f t="shared" si="3"/>
        <v>1.980000000000004E-2</v>
      </c>
      <c r="N24" s="196">
        <f>PPCL_NG!M24+PPCL_Spot!M24+GT_NG!M24+GT_Spot!M24+Bawana_NG!M24+Bawana_RLNG!M24+Bawana_Spot!M24</f>
        <v>57.27</v>
      </c>
      <c r="O24" s="196">
        <f>PPCL_NG!T24+PPCL_Spot!T24+GT_NG!T24+GT_Spot!T24+Bawana_NG!T24+Bawana_RLNG!T24+Bawana_Spot!T24</f>
        <v>57.151320000000005</v>
      </c>
      <c r="P24" s="197">
        <f t="shared" si="4"/>
        <v>0.11867999999999768</v>
      </c>
      <c r="Q24" s="197">
        <f t="shared" si="5"/>
        <v>0.3955600000000068</v>
      </c>
    </row>
    <row r="25" spans="1:17">
      <c r="A25" s="33" t="s">
        <v>67</v>
      </c>
      <c r="B25" s="196">
        <f>PPCL_NG!I25+PPCL_Spot!I25+GT_NG!I25+GT_Spot!I25+Bawana_NG!I25+Bawana_RLNG!I25+Bawana_Spot!I25</f>
        <v>81.96</v>
      </c>
      <c r="C25" s="196">
        <f>PPCL_NG!P25+PPCL_Spot!P25+GT_NG!P25+GT_Spot!P25+Bawana_NG!P25+Bawana_RLNG!P25+Bawana_Spot!P25</f>
        <v>81.793879999999987</v>
      </c>
      <c r="D25" s="197">
        <f t="shared" si="0"/>
        <v>0.16612000000000648</v>
      </c>
      <c r="E25" s="196">
        <f>PPCL_NG!J25+PPCL_Spot!J25+GT_NG!J25+GT_Spot!J25+Bawana_NG!J25+Bawana_RLNG!J25+Bawana_Spot!J25</f>
        <v>47.39</v>
      </c>
      <c r="F25" s="196">
        <f>PPCL_NG!Q25+PPCL_Spot!Q25+GT_NG!Q25+GT_Spot!Q25+Bawana_NG!Q25+Bawana_RLNG!Q25+Bawana_Spot!Q25</f>
        <v>47.299039999999998</v>
      </c>
      <c r="G25" s="197">
        <f t="shared" si="1"/>
        <v>9.0960000000002594E-2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19.21</v>
      </c>
      <c r="L25" s="196">
        <f>PPCL_NG!S25+PPCL_Spot!S25+GT_NG!S25+GT_Spot!S25+Bawana_NG!S25+Bawana_RLNG!S25+Bawana_Spot!S25</f>
        <v>19.190200000000001</v>
      </c>
      <c r="M25" s="197">
        <f t="shared" si="3"/>
        <v>1.980000000000004E-2</v>
      </c>
      <c r="N25" s="196">
        <f>PPCL_NG!M25+PPCL_Spot!M25+GT_NG!M25+GT_Spot!M25+Bawana_NG!M25+Bawana_RLNG!M25+Bawana_Spot!M25</f>
        <v>57.27</v>
      </c>
      <c r="O25" s="196">
        <f>PPCL_NG!T25+PPCL_Spot!T25+GT_NG!T25+GT_Spot!T25+Bawana_NG!T25+Bawana_RLNG!T25+Bawana_Spot!T25</f>
        <v>57.151320000000005</v>
      </c>
      <c r="P25" s="197">
        <f t="shared" si="4"/>
        <v>0.11867999999999768</v>
      </c>
      <c r="Q25" s="197">
        <f t="shared" si="5"/>
        <v>0.3955600000000068</v>
      </c>
    </row>
    <row r="26" spans="1:17">
      <c r="A26" s="33" t="s">
        <v>68</v>
      </c>
      <c r="B26" s="196">
        <f>PPCL_NG!I26+PPCL_Spot!I26+GT_NG!I26+GT_Spot!I26+Bawana_NG!I26+Bawana_RLNG!I26+Bawana_Spot!I26</f>
        <v>81.96</v>
      </c>
      <c r="C26" s="196">
        <f>PPCL_NG!P26+PPCL_Spot!P26+GT_NG!P26+GT_Spot!P26+Bawana_NG!P26+Bawana_RLNG!P26+Bawana_Spot!P26</f>
        <v>81.793879999999987</v>
      </c>
      <c r="D26" s="197">
        <f t="shared" si="0"/>
        <v>0.16612000000000648</v>
      </c>
      <c r="E26" s="196">
        <f>PPCL_NG!J26+PPCL_Spot!J26+GT_NG!J26+GT_Spot!J26+Bawana_NG!J26+Bawana_RLNG!J26+Bawana_Spot!J26</f>
        <v>47.39</v>
      </c>
      <c r="F26" s="196">
        <f>PPCL_NG!Q26+PPCL_Spot!Q26+GT_NG!Q26+GT_Spot!Q26+Bawana_NG!Q26+Bawana_RLNG!Q26+Bawana_Spot!Q26</f>
        <v>47.299039999999998</v>
      </c>
      <c r="G26" s="197">
        <f t="shared" si="1"/>
        <v>9.0960000000002594E-2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19.21</v>
      </c>
      <c r="L26" s="196">
        <f>PPCL_NG!S26+PPCL_Spot!S26+GT_NG!S26+GT_Spot!S26+Bawana_NG!S26+Bawana_RLNG!S26+Bawana_Spot!S26</f>
        <v>19.190200000000001</v>
      </c>
      <c r="M26" s="197">
        <f t="shared" si="3"/>
        <v>1.980000000000004E-2</v>
      </c>
      <c r="N26" s="196">
        <f>PPCL_NG!M26+PPCL_Spot!M26+GT_NG!M26+GT_Spot!M26+Bawana_NG!M26+Bawana_RLNG!M26+Bawana_Spot!M26</f>
        <v>57.27</v>
      </c>
      <c r="O26" s="196">
        <f>PPCL_NG!T26+PPCL_Spot!T26+GT_NG!T26+GT_Spot!T26+Bawana_NG!T26+Bawana_RLNG!T26+Bawana_Spot!T26</f>
        <v>57.151320000000005</v>
      </c>
      <c r="P26" s="197">
        <f t="shared" si="4"/>
        <v>0.11867999999999768</v>
      </c>
      <c r="Q26" s="197">
        <f t="shared" si="5"/>
        <v>0.3955600000000068</v>
      </c>
    </row>
    <row r="27" spans="1:17">
      <c r="A27" s="33" t="s">
        <v>69</v>
      </c>
      <c r="B27" s="196">
        <f>PPCL_NG!I27+PPCL_Spot!I27+GT_NG!I27+GT_Spot!I27+Bawana_NG!I27+Bawana_RLNG!I27+Bawana_Spot!I27</f>
        <v>75</v>
      </c>
      <c r="C27" s="196">
        <f>PPCL_NG!P27+PPCL_Spot!P27+GT_NG!P27+GT_Spot!P27+Bawana_NG!P27+Bawana_RLNG!P27+Bawana_Spot!P27</f>
        <v>74.831431876894371</v>
      </c>
      <c r="D27" s="197">
        <f t="shared" si="0"/>
        <v>0.1685681231056293</v>
      </c>
      <c r="E27" s="196">
        <f>PPCL_NG!J27+PPCL_Spot!J27+GT_NG!J27+GT_Spot!J27+Bawana_NG!J27+Bawana_RLNG!J27+Bawana_Spot!J27</f>
        <v>45</v>
      </c>
      <c r="F27" s="196">
        <f>PPCL_NG!Q27+PPCL_Spot!Q27+GT_NG!Q27+GT_Spot!Q27+Bawana_NG!Q27+Bawana_RLNG!Q27+Bawana_Spot!Q27</f>
        <v>44.907571126136624</v>
      </c>
      <c r="G27" s="197">
        <f t="shared" si="1"/>
        <v>9.2428873863376282E-2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5.8398093728141758</v>
      </c>
      <c r="J27" s="197">
        <f t="shared" si="2"/>
        <v>1.9062718582407712E-4</v>
      </c>
      <c r="K27" s="196">
        <f>PPCL_NG!L27+PPCL_Spot!L27+GT_NG!L27+GT_Spot!L27+Bawana_NG!L27+Bawana_RLNG!L27+Bawana_Spot!L27</f>
        <v>19</v>
      </c>
      <c r="L27" s="196">
        <f>PPCL_NG!S27+PPCL_Spot!S27+GT_NG!S27+GT_Spot!S27+Bawana_NG!S27+Bawana_RLNG!S27+Bawana_Spot!S27</f>
        <v>18.979579808813241</v>
      </c>
      <c r="M27" s="197">
        <f t="shared" si="3"/>
        <v>2.042019118675853E-2</v>
      </c>
      <c r="N27" s="196">
        <f>PPCL_NG!M27+PPCL_Spot!M27+GT_NG!M27+GT_Spot!M27+Bawana_NG!M27+Bawana_RLNG!M27+Bawana_Spot!M27</f>
        <v>69.61</v>
      </c>
      <c r="O27" s="196">
        <f>PPCL_NG!T27+PPCL_Spot!T27+GT_NG!T27+GT_Spot!T27+Bawana_NG!T27+Bawana_RLNG!T27+Bawana_Spot!T27</f>
        <v>69.489047815341578</v>
      </c>
      <c r="P27" s="197">
        <f t="shared" si="4"/>
        <v>0.12095218465842095</v>
      </c>
      <c r="Q27" s="197">
        <f t="shared" si="5"/>
        <v>0.40256000000000913</v>
      </c>
    </row>
    <row r="28" spans="1:17">
      <c r="A28" s="33" t="s">
        <v>70</v>
      </c>
      <c r="B28" s="196">
        <f>PPCL_NG!I28+PPCL_Spot!I28+GT_NG!I28+GT_Spot!I28+Bawana_NG!I28+Bawana_RLNG!I28+Bawana_Spot!I28</f>
        <v>75</v>
      </c>
      <c r="C28" s="196">
        <f>PPCL_NG!P28+PPCL_Spot!P28+GT_NG!P28+GT_Spot!P28+Bawana_NG!P28+Bawana_RLNG!P28+Bawana_Spot!P28</f>
        <v>74.831431876894371</v>
      </c>
      <c r="D28" s="197">
        <f t="shared" si="0"/>
        <v>0.1685681231056293</v>
      </c>
      <c r="E28" s="196">
        <f>PPCL_NG!J28+PPCL_Spot!J28+GT_NG!J28+GT_Spot!J28+Bawana_NG!J28+Bawana_RLNG!J28+Bawana_Spot!J28</f>
        <v>45</v>
      </c>
      <c r="F28" s="196">
        <f>PPCL_NG!Q28+PPCL_Spot!Q28+GT_NG!Q28+GT_Spot!Q28+Bawana_NG!Q28+Bawana_RLNG!Q28+Bawana_Spot!Q28</f>
        <v>44.907571126136624</v>
      </c>
      <c r="G28" s="197">
        <f t="shared" si="1"/>
        <v>9.2428873863376282E-2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5.8398093728141758</v>
      </c>
      <c r="J28" s="197">
        <f t="shared" si="2"/>
        <v>1.9062718582407712E-4</v>
      </c>
      <c r="K28" s="196">
        <f>PPCL_NG!L28+PPCL_Spot!L28+GT_NG!L28+GT_Spot!L28+Bawana_NG!L28+Bawana_RLNG!L28+Bawana_Spot!L28</f>
        <v>19</v>
      </c>
      <c r="L28" s="196">
        <f>PPCL_NG!S28+PPCL_Spot!S28+GT_NG!S28+GT_Spot!S28+Bawana_NG!S28+Bawana_RLNG!S28+Bawana_Spot!S28</f>
        <v>18.979579808813241</v>
      </c>
      <c r="M28" s="197">
        <f t="shared" si="3"/>
        <v>2.042019118675853E-2</v>
      </c>
      <c r="N28" s="196">
        <f>PPCL_NG!M28+PPCL_Spot!M28+GT_NG!M28+GT_Spot!M28+Bawana_NG!M28+Bawana_RLNG!M28+Bawana_Spot!M28</f>
        <v>69.61</v>
      </c>
      <c r="O28" s="196">
        <f>PPCL_NG!T28+PPCL_Spot!T28+GT_NG!T28+GT_Spot!T28+Bawana_NG!T28+Bawana_RLNG!T28+Bawana_Spot!T28</f>
        <v>69.489047815341578</v>
      </c>
      <c r="P28" s="197">
        <f t="shared" si="4"/>
        <v>0.12095218465842095</v>
      </c>
      <c r="Q28" s="197">
        <f t="shared" si="5"/>
        <v>0.40256000000000913</v>
      </c>
    </row>
    <row r="29" spans="1:17">
      <c r="A29" s="33" t="s">
        <v>71</v>
      </c>
      <c r="B29" s="196">
        <f>PPCL_NG!I29+PPCL_Spot!I29+GT_NG!I29+GT_Spot!I29+Bawana_NG!I29+Bawana_RLNG!I29+Bawana_Spot!I29</f>
        <v>99.61</v>
      </c>
      <c r="C29" s="196">
        <f>PPCL_NG!P29+PPCL_Spot!P29+GT_NG!P29+GT_Spot!P29+Bawana_NG!P29+Bawana_RLNG!P29+Bawana_Spot!P29</f>
        <v>99.440963284531065</v>
      </c>
      <c r="D29" s="197">
        <f t="shared" si="0"/>
        <v>0.16903671546893406</v>
      </c>
      <c r="E29" s="196">
        <f>PPCL_NG!J29+PPCL_Spot!J29+GT_NG!J29+GT_Spot!J29+Bawana_NG!J29+Bawana_RLNG!J29+Bawana_Spot!J29</f>
        <v>45</v>
      </c>
      <c r="F29" s="196">
        <f>PPCL_NG!Q29+PPCL_Spot!Q29+GT_NG!Q29+GT_Spot!Q29+Bawana_NG!Q29+Bawana_RLNG!Q29+Bawana_Spot!Q29</f>
        <v>44.907722339161715</v>
      </c>
      <c r="G29" s="197">
        <f t="shared" si="1"/>
        <v>9.2277660838284703E-2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5.8398289969045427</v>
      </c>
      <c r="J29" s="197">
        <f t="shared" si="2"/>
        <v>1.7100309545714509E-4</v>
      </c>
      <c r="K29" s="196">
        <f>PPCL_NG!L29+PPCL_Spot!L29+GT_NG!L29+GT_Spot!L29+Bawana_NG!L29+Bawana_RLNG!L29+Bawana_Spot!L29</f>
        <v>19</v>
      </c>
      <c r="L29" s="196">
        <f>PPCL_NG!S29+PPCL_Spot!S29+GT_NG!S29+GT_Spot!S29+Bawana_NG!S29+Bawana_RLNG!S29+Bawana_Spot!S29</f>
        <v>18.979643654312724</v>
      </c>
      <c r="M29" s="197">
        <f t="shared" si="3"/>
        <v>2.0356345687275734E-2</v>
      </c>
      <c r="N29" s="196">
        <f>PPCL_NG!M29+PPCL_Spot!M29+GT_NG!M29+GT_Spot!M29+Bawana_NG!M29+Bawana_RLNG!M29+Bawana_Spot!M29</f>
        <v>69.61</v>
      </c>
      <c r="O29" s="196">
        <f>PPCL_NG!T29+PPCL_Spot!T29+GT_NG!T29+GT_Spot!T29+Bawana_NG!T29+Bawana_RLNG!T29+Bawana_Spot!T29</f>
        <v>69.489281725089938</v>
      </c>
      <c r="P29" s="197">
        <f t="shared" si="4"/>
        <v>0.12071827491006104</v>
      </c>
      <c r="Q29" s="197">
        <f t="shared" si="5"/>
        <v>0.40256000000001269</v>
      </c>
    </row>
    <row r="30" spans="1:17">
      <c r="A30" s="33" t="s">
        <v>72</v>
      </c>
      <c r="B30" s="196">
        <f>PPCL_NG!I30+PPCL_Spot!I30+GT_NG!I30+GT_Spot!I30+Bawana_NG!I30+Bawana_RLNG!I30+Bawana_Spot!I30</f>
        <v>99.61</v>
      </c>
      <c r="C30" s="196">
        <f>PPCL_NG!P30+PPCL_Spot!P30+GT_NG!P30+GT_Spot!P30+Bawana_NG!P30+Bawana_RLNG!P30+Bawana_Spot!P30</f>
        <v>99.441080393479467</v>
      </c>
      <c r="D30" s="197">
        <f t="shared" si="0"/>
        <v>0.16891960652053228</v>
      </c>
      <c r="E30" s="196">
        <f>PPCL_NG!J30+PPCL_Spot!J30+GT_NG!J30+GT_Spot!J30+Bawana_NG!J30+Bawana_RLNG!J30+Bawana_Spot!J30</f>
        <v>55</v>
      </c>
      <c r="F30" s="196">
        <f>PPCL_NG!Q30+PPCL_Spot!Q30+GT_NG!Q30+GT_Spot!Q30+Bawana_NG!Q30+Bawana_RLNG!Q30+Bawana_Spot!Q30</f>
        <v>54.907494187745918</v>
      </c>
      <c r="G30" s="197">
        <f t="shared" si="1"/>
        <v>9.2505812254081832E-2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5.8398358628442946</v>
      </c>
      <c r="J30" s="197">
        <f t="shared" si="2"/>
        <v>1.6413715570529064E-4</v>
      </c>
      <c r="K30" s="196">
        <f>PPCL_NG!L30+PPCL_Spot!L30+GT_NG!L30+GT_Spot!L30+Bawana_NG!L30+Bawana_RLNG!L30+Bawana_Spot!L30</f>
        <v>19</v>
      </c>
      <c r="L30" s="196">
        <f>PPCL_NG!S30+PPCL_Spot!S30+GT_NG!S30+GT_Spot!S30+Bawana_NG!S30+Bawana_RLNG!S30+Bawana_Spot!S30</f>
        <v>18.979665992130411</v>
      </c>
      <c r="M30" s="197">
        <f t="shared" si="3"/>
        <v>2.0334007869589499E-2</v>
      </c>
      <c r="N30" s="196">
        <f>PPCL_NG!M30+PPCL_Spot!M30+GT_NG!M30+GT_Spot!M30+Bawana_NG!M30+Bawana_RLNG!M30+Bawana_Spot!M30</f>
        <v>69.61</v>
      </c>
      <c r="O30" s="196">
        <f>PPCL_NG!T30+PPCL_Spot!T30+GT_NG!T30+GT_Spot!T30+Bawana_NG!T30+Bawana_RLNG!T30+Bawana_Spot!T30</f>
        <v>69.489363563799884</v>
      </c>
      <c r="P30" s="197">
        <f t="shared" si="4"/>
        <v>0.12063643620011533</v>
      </c>
      <c r="Q30" s="197">
        <f t="shared" si="5"/>
        <v>0.40256000000002423</v>
      </c>
    </row>
    <row r="31" spans="1:17">
      <c r="A31" s="33" t="s">
        <v>73</v>
      </c>
      <c r="B31" s="196">
        <f>PPCL_NG!I31+PPCL_Spot!I31+GT_NG!I31+GT_Spot!I31+Bawana_NG!I31+Bawana_RLNG!I31+Bawana_Spot!I31</f>
        <v>99.61</v>
      </c>
      <c r="C31" s="196">
        <f>PPCL_NG!P31+PPCL_Spot!P31+GT_NG!P31+GT_Spot!P31+Bawana_NG!P31+Bawana_RLNG!P31+Bawana_Spot!P31</f>
        <v>99.441080393479467</v>
      </c>
      <c r="D31" s="197">
        <f t="shared" si="0"/>
        <v>0.16891960652053228</v>
      </c>
      <c r="E31" s="196">
        <f>PPCL_NG!J31+PPCL_Spot!J31+GT_NG!J31+GT_Spot!J31+Bawana_NG!J31+Bawana_RLNG!J31+Bawana_Spot!J31</f>
        <v>55</v>
      </c>
      <c r="F31" s="196">
        <f>PPCL_NG!Q31+PPCL_Spot!Q31+GT_NG!Q31+GT_Spot!Q31+Bawana_NG!Q31+Bawana_RLNG!Q31+Bawana_Spot!Q31</f>
        <v>54.907494187745918</v>
      </c>
      <c r="G31" s="197">
        <f t="shared" si="1"/>
        <v>9.2505812254081832E-2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5.8398358628442946</v>
      </c>
      <c r="J31" s="197">
        <f t="shared" si="2"/>
        <v>1.6413715570529064E-4</v>
      </c>
      <c r="K31" s="196">
        <f>PPCL_NG!L31+PPCL_Spot!L31+GT_NG!L31+GT_Spot!L31+Bawana_NG!L31+Bawana_RLNG!L31+Bawana_Spot!L31</f>
        <v>19</v>
      </c>
      <c r="L31" s="196">
        <f>PPCL_NG!S31+PPCL_Spot!S31+GT_NG!S31+GT_Spot!S31+Bawana_NG!S31+Bawana_RLNG!S31+Bawana_Spot!S31</f>
        <v>18.979665992130411</v>
      </c>
      <c r="M31" s="197">
        <f t="shared" si="3"/>
        <v>2.0334007869589499E-2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69.489363563799884</v>
      </c>
      <c r="P31" s="197">
        <f t="shared" si="4"/>
        <v>0.12063643620011533</v>
      </c>
      <c r="Q31" s="197">
        <f t="shared" si="5"/>
        <v>0.40256000000002423</v>
      </c>
    </row>
    <row r="32" spans="1:17">
      <c r="A32" s="33" t="s">
        <v>74</v>
      </c>
      <c r="B32" s="196">
        <f>PPCL_NG!I32+PPCL_Spot!I32+GT_NG!I32+GT_Spot!I32+Bawana_NG!I32+Bawana_RLNG!I32+Bawana_Spot!I32</f>
        <v>99.61</v>
      </c>
      <c r="C32" s="196">
        <f>PPCL_NG!P32+PPCL_Spot!P32+GT_NG!P32+GT_Spot!P32+Bawana_NG!P32+Bawana_RLNG!P32+Bawana_Spot!P32</f>
        <v>99.441080393479467</v>
      </c>
      <c r="D32" s="197">
        <f t="shared" si="0"/>
        <v>0.16891960652053228</v>
      </c>
      <c r="E32" s="196">
        <f>PPCL_NG!J32+PPCL_Spot!J32+GT_NG!J32+GT_Spot!J32+Bawana_NG!J32+Bawana_RLNG!J32+Bawana_Spot!J32</f>
        <v>55</v>
      </c>
      <c r="F32" s="196">
        <f>PPCL_NG!Q32+PPCL_Spot!Q32+GT_NG!Q32+GT_Spot!Q32+Bawana_NG!Q32+Bawana_RLNG!Q32+Bawana_Spot!Q32</f>
        <v>54.907494187745918</v>
      </c>
      <c r="G32" s="197">
        <f t="shared" si="1"/>
        <v>9.2505812254081832E-2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5.8398358628442946</v>
      </c>
      <c r="J32" s="197">
        <f t="shared" si="2"/>
        <v>1.6413715570529064E-4</v>
      </c>
      <c r="K32" s="196">
        <f>PPCL_NG!L32+PPCL_Spot!L32+GT_NG!L32+GT_Spot!L32+Bawana_NG!L32+Bawana_RLNG!L32+Bawana_Spot!L32</f>
        <v>19</v>
      </c>
      <c r="L32" s="196">
        <f>PPCL_NG!S32+PPCL_Spot!S32+GT_NG!S32+GT_Spot!S32+Bawana_NG!S32+Bawana_RLNG!S32+Bawana_Spot!S32</f>
        <v>18.979665992130411</v>
      </c>
      <c r="M32" s="197">
        <f t="shared" si="3"/>
        <v>2.0334007869589499E-2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69.489363563799884</v>
      </c>
      <c r="P32" s="197">
        <f t="shared" si="4"/>
        <v>0.12063643620011533</v>
      </c>
      <c r="Q32" s="197">
        <f t="shared" si="5"/>
        <v>0.40256000000002423</v>
      </c>
    </row>
    <row r="33" spans="1:17">
      <c r="A33" s="33" t="s">
        <v>75</v>
      </c>
      <c r="B33" s="196">
        <f>PPCL_NG!I33+PPCL_Spot!I33+GT_NG!I33+GT_Spot!I33+Bawana_NG!I33+Bawana_RLNG!I33+Bawana_Spot!I33</f>
        <v>106.56</v>
      </c>
      <c r="C33" s="196">
        <f>PPCL_NG!P33+PPCL_Spot!P33+GT_NG!P33+GT_Spot!P33+Bawana_NG!P33+Bawana_RLNG!P33+Bawana_Spot!P33</f>
        <v>106.38971766259131</v>
      </c>
      <c r="D33" s="197">
        <f t="shared" si="0"/>
        <v>0.17028233740869325</v>
      </c>
      <c r="E33" s="196">
        <f>PPCL_NG!J33+PPCL_Spot!J33+GT_NG!J33+GT_Spot!J33+Bawana_NG!J33+Bawana_RLNG!J33+Bawana_Spot!J33</f>
        <v>55</v>
      </c>
      <c r="F33" s="196">
        <f>PPCL_NG!Q33+PPCL_Spot!Q33+GT_NG!Q33+GT_Spot!Q33+Bawana_NG!Q33+Bawana_RLNG!Q33+Bawana_Spot!Q33</f>
        <v>54.906891646420064</v>
      </c>
      <c r="G33" s="197">
        <f t="shared" si="1"/>
        <v>9.3108353579935965E-2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19</v>
      </c>
      <c r="L33" s="196">
        <f>PPCL_NG!S33+PPCL_Spot!S33+GT_NG!S33+GT_Spot!S33+Bawana_NG!S33+Bawana_RLNG!S33+Bawana_Spot!S33</f>
        <v>18.979457841490568</v>
      </c>
      <c r="M33" s="197">
        <f t="shared" si="3"/>
        <v>2.0542158509432085E-2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69.488600965587281</v>
      </c>
      <c r="P33" s="197">
        <f t="shared" si="4"/>
        <v>0.12139903441271827</v>
      </c>
      <c r="Q33" s="197">
        <f t="shared" si="5"/>
        <v>0.40555999999999504</v>
      </c>
    </row>
    <row r="34" spans="1:17">
      <c r="A34" s="33" t="s">
        <v>76</v>
      </c>
      <c r="B34" s="196">
        <f>PPCL_NG!I34+PPCL_Spot!I34+GT_NG!I34+GT_Spot!I34+Bawana_NG!I34+Bawana_RLNG!I34+Bawana_Spot!I34</f>
        <v>106.56</v>
      </c>
      <c r="C34" s="196">
        <f>PPCL_NG!P34+PPCL_Spot!P34+GT_NG!P34+GT_Spot!P34+Bawana_NG!P34+Bawana_RLNG!P34+Bawana_Spot!P34</f>
        <v>106.38971766259131</v>
      </c>
      <c r="D34" s="197">
        <f t="shared" si="0"/>
        <v>0.17028233740869325</v>
      </c>
      <c r="E34" s="196">
        <f>PPCL_NG!J34+PPCL_Spot!J34+GT_NG!J34+GT_Spot!J34+Bawana_NG!J34+Bawana_RLNG!J34+Bawana_Spot!J34</f>
        <v>55</v>
      </c>
      <c r="F34" s="196">
        <f>PPCL_NG!Q34+PPCL_Spot!Q34+GT_NG!Q34+GT_Spot!Q34+Bawana_NG!Q34+Bawana_RLNG!Q34+Bawana_Spot!Q34</f>
        <v>54.906891646420064</v>
      </c>
      <c r="G34" s="197">
        <f t="shared" si="1"/>
        <v>9.3108353579935965E-2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19</v>
      </c>
      <c r="L34" s="196">
        <f>PPCL_NG!S34+PPCL_Spot!S34+GT_NG!S34+GT_Spot!S34+Bawana_NG!S34+Bawana_RLNG!S34+Bawana_Spot!S34</f>
        <v>18.979457841490568</v>
      </c>
      <c r="M34" s="197">
        <f t="shared" si="3"/>
        <v>2.0542158509432085E-2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69.488600965587281</v>
      </c>
      <c r="P34" s="197">
        <f t="shared" si="4"/>
        <v>0.12139903441271827</v>
      </c>
      <c r="Q34" s="197">
        <f t="shared" si="5"/>
        <v>0.40555999999999504</v>
      </c>
    </row>
    <row r="35" spans="1:17">
      <c r="A35" s="33" t="s">
        <v>77</v>
      </c>
      <c r="B35" s="196">
        <f>PPCL_NG!I35+PPCL_Spot!I35+GT_NG!I35+GT_Spot!I35+Bawana_NG!I35+Bawana_RLNG!I35+Bawana_Spot!I35</f>
        <v>106.56</v>
      </c>
      <c r="C35" s="196">
        <f>PPCL_NG!P35+PPCL_Spot!P35+GT_NG!P35+GT_Spot!P35+Bawana_NG!P35+Bawana_RLNG!P35+Bawana_Spot!P35</f>
        <v>106.38971766259131</v>
      </c>
      <c r="D35" s="197">
        <f t="shared" si="0"/>
        <v>0.17028233740869325</v>
      </c>
      <c r="E35" s="196">
        <f>PPCL_NG!J35+PPCL_Spot!J35+GT_NG!J35+GT_Spot!J35+Bawana_NG!J35+Bawana_RLNG!J35+Bawana_Spot!J35</f>
        <v>55</v>
      </c>
      <c r="F35" s="196">
        <f>PPCL_NG!Q35+PPCL_Spot!Q35+GT_NG!Q35+GT_Spot!Q35+Bawana_NG!Q35+Bawana_RLNG!Q35+Bawana_Spot!Q35</f>
        <v>54.906891646420064</v>
      </c>
      <c r="G35" s="197">
        <f t="shared" si="1"/>
        <v>9.3108353579935965E-2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19</v>
      </c>
      <c r="L35" s="196">
        <f>PPCL_NG!S35+PPCL_Spot!S35+GT_NG!S35+GT_Spot!S35+Bawana_NG!S35+Bawana_RLNG!S35+Bawana_Spot!S35</f>
        <v>18.979457841490568</v>
      </c>
      <c r="M35" s="197">
        <f t="shared" si="3"/>
        <v>2.0542158509432085E-2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69.488600965587281</v>
      </c>
      <c r="P35" s="197">
        <f t="shared" si="4"/>
        <v>0.12139903441271827</v>
      </c>
      <c r="Q35" s="197">
        <f t="shared" si="5"/>
        <v>0.40555999999999504</v>
      </c>
    </row>
    <row r="36" spans="1:17">
      <c r="A36" s="33" t="s">
        <v>78</v>
      </c>
      <c r="B36" s="196">
        <f>PPCL_NG!I36+PPCL_Spot!I36+GT_NG!I36+GT_Spot!I36+Bawana_NG!I36+Bawana_RLNG!I36+Bawana_Spot!I36</f>
        <v>106.56</v>
      </c>
      <c r="C36" s="196">
        <f>PPCL_NG!P36+PPCL_Spot!P36+GT_NG!P36+GT_Spot!P36+Bawana_NG!P36+Bawana_RLNG!P36+Bawana_Spot!P36</f>
        <v>106.38971766259131</v>
      </c>
      <c r="D36" s="197">
        <f t="shared" si="0"/>
        <v>0.17028233740869325</v>
      </c>
      <c r="E36" s="196">
        <f>PPCL_NG!J36+PPCL_Spot!J36+GT_NG!J36+GT_Spot!J36+Bawana_NG!J36+Bawana_RLNG!J36+Bawana_Spot!J36</f>
        <v>55</v>
      </c>
      <c r="F36" s="196">
        <f>PPCL_NG!Q36+PPCL_Spot!Q36+GT_NG!Q36+GT_Spot!Q36+Bawana_NG!Q36+Bawana_RLNG!Q36+Bawana_Spot!Q36</f>
        <v>54.906891646420064</v>
      </c>
      <c r="G36" s="197">
        <f t="shared" si="1"/>
        <v>9.3108353579935965E-2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19</v>
      </c>
      <c r="L36" s="196">
        <f>PPCL_NG!S36+PPCL_Spot!S36+GT_NG!S36+GT_Spot!S36+Bawana_NG!S36+Bawana_RLNG!S36+Bawana_Spot!S36</f>
        <v>18.979457841490568</v>
      </c>
      <c r="M36" s="197">
        <f t="shared" si="3"/>
        <v>2.0542158509432085E-2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69.488600965587281</v>
      </c>
      <c r="P36" s="197">
        <f t="shared" si="4"/>
        <v>0.12139903441271827</v>
      </c>
      <c r="Q36" s="197">
        <f t="shared" si="5"/>
        <v>0.40555999999999504</v>
      </c>
    </row>
    <row r="37" spans="1:17">
      <c r="A37" s="33" t="s">
        <v>79</v>
      </c>
      <c r="B37" s="196">
        <f>PPCL_NG!I37+PPCL_Spot!I37+GT_NG!I37+GT_Spot!I37+Bawana_NG!I37+Bawana_RLNG!I37+Bawana_Spot!I37</f>
        <v>106.56</v>
      </c>
      <c r="C37" s="196">
        <f>PPCL_NG!P37+PPCL_Spot!P37+GT_NG!P37+GT_Spot!P37+Bawana_NG!P37+Bawana_RLNG!P37+Bawana_Spot!P37</f>
        <v>106.38971766259131</v>
      </c>
      <c r="D37" s="197">
        <f t="shared" si="0"/>
        <v>0.17028233740869325</v>
      </c>
      <c r="E37" s="196">
        <f>PPCL_NG!J37+PPCL_Spot!J37+GT_NG!J37+GT_Spot!J37+Bawana_NG!J37+Bawana_RLNG!J37+Bawana_Spot!J37</f>
        <v>55</v>
      </c>
      <c r="F37" s="196">
        <f>PPCL_NG!Q37+PPCL_Spot!Q37+GT_NG!Q37+GT_Spot!Q37+Bawana_NG!Q37+Bawana_RLNG!Q37+Bawana_Spot!Q37</f>
        <v>54.906891646420064</v>
      </c>
      <c r="G37" s="197">
        <f t="shared" si="1"/>
        <v>9.3108353579935965E-2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19</v>
      </c>
      <c r="L37" s="196">
        <f>PPCL_NG!S37+PPCL_Spot!S37+GT_NG!S37+GT_Spot!S37+Bawana_NG!S37+Bawana_RLNG!S37+Bawana_Spot!S37</f>
        <v>18.979457841490568</v>
      </c>
      <c r="M37" s="197">
        <f t="shared" si="3"/>
        <v>2.0542158509432085E-2</v>
      </c>
      <c r="N37" s="196">
        <f>PPCL_NG!M37+PPCL_Spot!M37+GT_NG!M37+GT_Spot!M37+Bawana_NG!M37+Bawana_RLNG!M37+Bawana_Spot!M37</f>
        <v>69.61</v>
      </c>
      <c r="O37" s="196">
        <f>PPCL_NG!T37+PPCL_Spot!T37+GT_NG!T37+GT_Spot!T37+Bawana_NG!T37+Bawana_RLNG!T37+Bawana_Spot!T37</f>
        <v>69.488600965587281</v>
      </c>
      <c r="P37" s="197">
        <f t="shared" si="4"/>
        <v>0.12139903441271827</v>
      </c>
      <c r="Q37" s="197">
        <f t="shared" si="5"/>
        <v>0.40555999999999504</v>
      </c>
    </row>
    <row r="38" spans="1:17">
      <c r="A38" s="33" t="s">
        <v>80</v>
      </c>
      <c r="B38" s="196">
        <f>PPCL_NG!I38+PPCL_Spot!I38+GT_NG!I38+GT_Spot!I38+Bawana_NG!I38+Bawana_RLNG!I38+Bawana_Spot!I38</f>
        <v>106.56</v>
      </c>
      <c r="C38" s="196">
        <f>PPCL_NG!P38+PPCL_Spot!P38+GT_NG!P38+GT_Spot!P38+Bawana_NG!P38+Bawana_RLNG!P38+Bawana_Spot!P38</f>
        <v>106.38971766259131</v>
      </c>
      <c r="D38" s="197">
        <f t="shared" si="0"/>
        <v>0.17028233740869325</v>
      </c>
      <c r="E38" s="196">
        <f>PPCL_NG!J38+PPCL_Spot!J38+GT_NG!J38+GT_Spot!J38+Bawana_NG!J38+Bawana_RLNG!J38+Bawana_Spot!J38</f>
        <v>55</v>
      </c>
      <c r="F38" s="196">
        <f>PPCL_NG!Q38+PPCL_Spot!Q38+GT_NG!Q38+GT_Spot!Q38+Bawana_NG!Q38+Bawana_RLNG!Q38+Bawana_Spot!Q38</f>
        <v>54.906891646420064</v>
      </c>
      <c r="G38" s="197">
        <f t="shared" si="1"/>
        <v>9.3108353579935965E-2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19</v>
      </c>
      <c r="L38" s="196">
        <f>PPCL_NG!S38+PPCL_Spot!S38+GT_NG!S38+GT_Spot!S38+Bawana_NG!S38+Bawana_RLNG!S38+Bawana_Spot!S38</f>
        <v>18.979457841490568</v>
      </c>
      <c r="M38" s="197">
        <f t="shared" si="3"/>
        <v>2.0542158509432085E-2</v>
      </c>
      <c r="N38" s="196">
        <f>PPCL_NG!M38+PPCL_Spot!M38+GT_NG!M38+GT_Spot!M38+Bawana_NG!M38+Bawana_RLNG!M38+Bawana_Spot!M38</f>
        <v>69.61</v>
      </c>
      <c r="O38" s="196">
        <f>PPCL_NG!T38+PPCL_Spot!T38+GT_NG!T38+GT_Spot!T38+Bawana_NG!T38+Bawana_RLNG!T38+Bawana_Spot!T38</f>
        <v>69.488600965587281</v>
      </c>
      <c r="P38" s="197">
        <f t="shared" si="4"/>
        <v>0.12139903441271827</v>
      </c>
      <c r="Q38" s="197">
        <f t="shared" si="5"/>
        <v>0.40555999999999504</v>
      </c>
    </row>
    <row r="39" spans="1:17">
      <c r="A39" s="33" t="s">
        <v>81</v>
      </c>
      <c r="B39" s="196">
        <f>PPCL_NG!I39+PPCL_Spot!I39+GT_NG!I39+GT_Spot!I39+Bawana_NG!I39+Bawana_RLNG!I39+Bawana_Spot!I39</f>
        <v>106.56</v>
      </c>
      <c r="C39" s="196">
        <f>PPCL_NG!P39+PPCL_Spot!P39+GT_NG!P39+GT_Spot!P39+Bawana_NG!P39+Bawana_RLNG!P39+Bawana_Spot!P39</f>
        <v>106.38971766259131</v>
      </c>
      <c r="D39" s="197">
        <f t="shared" si="0"/>
        <v>0.17028233740869325</v>
      </c>
      <c r="E39" s="196">
        <f>PPCL_NG!J39+PPCL_Spot!J39+GT_NG!J39+GT_Spot!J39+Bawana_NG!J39+Bawana_RLNG!J39+Bawana_Spot!J39</f>
        <v>55</v>
      </c>
      <c r="F39" s="196">
        <f>PPCL_NG!Q39+PPCL_Spot!Q39+GT_NG!Q39+GT_Spot!Q39+Bawana_NG!Q39+Bawana_RLNG!Q39+Bawana_Spot!Q39</f>
        <v>54.906891646420064</v>
      </c>
      <c r="G39" s="197">
        <f t="shared" si="1"/>
        <v>9.3108353579935965E-2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19</v>
      </c>
      <c r="L39" s="196">
        <f>PPCL_NG!S39+PPCL_Spot!S39+GT_NG!S39+GT_Spot!S39+Bawana_NG!S39+Bawana_RLNG!S39+Bawana_Spot!S39</f>
        <v>18.979457841490568</v>
      </c>
      <c r="M39" s="197">
        <f t="shared" si="3"/>
        <v>2.0542158509432085E-2</v>
      </c>
      <c r="N39" s="196">
        <f>PPCL_NG!M39+PPCL_Spot!M39+GT_NG!M39+GT_Spot!M39+Bawana_NG!M39+Bawana_RLNG!M39+Bawana_Spot!M39</f>
        <v>69.61</v>
      </c>
      <c r="O39" s="196">
        <f>PPCL_NG!T39+PPCL_Spot!T39+GT_NG!T39+GT_Spot!T39+Bawana_NG!T39+Bawana_RLNG!T39+Bawana_Spot!T39</f>
        <v>69.488600965587281</v>
      </c>
      <c r="P39" s="197">
        <f t="shared" si="4"/>
        <v>0.12139903441271827</v>
      </c>
      <c r="Q39" s="197">
        <f t="shared" si="5"/>
        <v>0.40555999999999504</v>
      </c>
    </row>
    <row r="40" spans="1:17">
      <c r="A40" s="33" t="s">
        <v>82</v>
      </c>
      <c r="B40" s="196">
        <f>PPCL_NG!I40+PPCL_Spot!I40+GT_NG!I40+GT_Spot!I40+Bawana_NG!I40+Bawana_RLNG!I40+Bawana_Spot!I40</f>
        <v>106.56</v>
      </c>
      <c r="C40" s="196">
        <f>PPCL_NG!P40+PPCL_Spot!P40+GT_NG!P40+GT_Spot!P40+Bawana_NG!P40+Bawana_RLNG!P40+Bawana_Spot!P40</f>
        <v>106.38971766259131</v>
      </c>
      <c r="D40" s="197">
        <f t="shared" si="0"/>
        <v>0.17028233740869325</v>
      </c>
      <c r="E40" s="196">
        <f>PPCL_NG!J40+PPCL_Spot!J40+GT_NG!J40+GT_Spot!J40+Bawana_NG!J40+Bawana_RLNG!J40+Bawana_Spot!J40</f>
        <v>55</v>
      </c>
      <c r="F40" s="196">
        <f>PPCL_NG!Q40+PPCL_Spot!Q40+GT_NG!Q40+GT_Spot!Q40+Bawana_NG!Q40+Bawana_RLNG!Q40+Bawana_Spot!Q40</f>
        <v>54.906891646420064</v>
      </c>
      <c r="G40" s="197">
        <f t="shared" si="1"/>
        <v>9.3108353579935965E-2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19</v>
      </c>
      <c r="L40" s="196">
        <f>PPCL_NG!S40+PPCL_Spot!S40+GT_NG!S40+GT_Spot!S40+Bawana_NG!S40+Bawana_RLNG!S40+Bawana_Spot!S40</f>
        <v>18.979457841490568</v>
      </c>
      <c r="M40" s="197">
        <f t="shared" si="3"/>
        <v>2.0542158509432085E-2</v>
      </c>
      <c r="N40" s="196">
        <f>PPCL_NG!M40+PPCL_Spot!M40+GT_NG!M40+GT_Spot!M40+Bawana_NG!M40+Bawana_RLNG!M40+Bawana_Spot!M40</f>
        <v>69.61</v>
      </c>
      <c r="O40" s="196">
        <f>PPCL_NG!T40+PPCL_Spot!T40+GT_NG!T40+GT_Spot!T40+Bawana_NG!T40+Bawana_RLNG!T40+Bawana_Spot!T40</f>
        <v>69.488600965587281</v>
      </c>
      <c r="P40" s="197">
        <f t="shared" si="4"/>
        <v>0.12139903441271827</v>
      </c>
      <c r="Q40" s="197">
        <f t="shared" si="5"/>
        <v>0.40555999999999504</v>
      </c>
    </row>
    <row r="41" spans="1:17">
      <c r="A41" s="33" t="s">
        <v>83</v>
      </c>
      <c r="B41" s="196">
        <f>PPCL_NG!I41+PPCL_Spot!I41+GT_NG!I41+GT_Spot!I41+Bawana_NG!I41+Bawana_RLNG!I41+Bawana_Spot!I41</f>
        <v>75</v>
      </c>
      <c r="C41" s="196">
        <f>PPCL_NG!P41+PPCL_Spot!P41+GT_NG!P41+GT_Spot!P41+Bawana_NG!P41+Bawana_RLNG!P41+Bawana_Spot!P41</f>
        <v>74.831540948986401</v>
      </c>
      <c r="D41" s="197">
        <f t="shared" si="0"/>
        <v>0.16845905101359904</v>
      </c>
      <c r="E41" s="196">
        <f>PPCL_NG!J41+PPCL_Spot!J41+GT_NG!J41+GT_Spot!J41+Bawana_NG!J41+Bawana_RLNG!J41+Bawana_Spot!J41</f>
        <v>55</v>
      </c>
      <c r="F41" s="196">
        <f>PPCL_NG!Q41+PPCL_Spot!Q41+GT_NG!Q41+GT_Spot!Q41+Bawana_NG!Q41+Bawana_RLNG!Q41+Bawana_Spot!Q41</f>
        <v>54.907324695923364</v>
      </c>
      <c r="G41" s="197">
        <f t="shared" si="1"/>
        <v>9.2675304076635712E-2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5.8398178658944087</v>
      </c>
      <c r="J41" s="197">
        <f t="shared" si="2"/>
        <v>1.8213410559120291E-4</v>
      </c>
      <c r="K41" s="196">
        <f>PPCL_NG!L41+PPCL_Spot!L41+GT_NG!L41+GT_Spot!L41+Bawana_NG!L41+Bawana_RLNG!L41+Bawana_Spot!L41</f>
        <v>19</v>
      </c>
      <c r="L41" s="196">
        <f>PPCL_NG!S41+PPCL_Spot!S41+GT_NG!S41+GT_Spot!S41+Bawana_NG!S41+Bawana_RLNG!S41+Bawana_Spot!S41</f>
        <v>18.97960744040989</v>
      </c>
      <c r="M41" s="197">
        <f t="shared" si="3"/>
        <v>2.0392559590110437E-2</v>
      </c>
      <c r="N41" s="196">
        <f>PPCL_NG!M41+PPCL_Spot!M41+GT_NG!M41+GT_Spot!M41+Bawana_NG!M41+Bawana_RLNG!M41+Bawana_Spot!M41</f>
        <v>69.61</v>
      </c>
      <c r="O41" s="196">
        <f>PPCL_NG!T41+PPCL_Spot!T41+GT_NG!T41+GT_Spot!T41+Bawana_NG!T41+Bawana_RLNG!T41+Bawana_Spot!T41</f>
        <v>69.489149048785919</v>
      </c>
      <c r="P41" s="197">
        <f t="shared" si="4"/>
        <v>0.12085095121408074</v>
      </c>
      <c r="Q41" s="197">
        <f t="shared" si="5"/>
        <v>0.40256000000001713</v>
      </c>
    </row>
    <row r="42" spans="1:17">
      <c r="A42" s="33" t="s">
        <v>84</v>
      </c>
      <c r="B42" s="196">
        <f>PPCL_NG!I42+PPCL_Spot!I42+GT_NG!I42+GT_Spot!I42+Bawana_NG!I42+Bawana_RLNG!I42+Bawana_Spot!I42</f>
        <v>75</v>
      </c>
      <c r="C42" s="196">
        <f>PPCL_NG!P42+PPCL_Spot!P42+GT_NG!P42+GT_Spot!P42+Bawana_NG!P42+Bawana_RLNG!P42+Bawana_Spot!P42</f>
        <v>74.831540948986401</v>
      </c>
      <c r="D42" s="197">
        <f t="shared" si="0"/>
        <v>0.16845905101359904</v>
      </c>
      <c r="E42" s="196">
        <f>PPCL_NG!J42+PPCL_Spot!J42+GT_NG!J42+GT_Spot!J42+Bawana_NG!J42+Bawana_RLNG!J42+Bawana_Spot!J42</f>
        <v>55</v>
      </c>
      <c r="F42" s="196">
        <f>PPCL_NG!Q42+PPCL_Spot!Q42+GT_NG!Q42+GT_Spot!Q42+Bawana_NG!Q42+Bawana_RLNG!Q42+Bawana_Spot!Q42</f>
        <v>54.907324695923364</v>
      </c>
      <c r="G42" s="197">
        <f t="shared" si="1"/>
        <v>9.2675304076635712E-2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5.8398178658944087</v>
      </c>
      <c r="J42" s="197">
        <f t="shared" si="2"/>
        <v>1.8213410559120291E-4</v>
      </c>
      <c r="K42" s="196">
        <f>PPCL_NG!L42+PPCL_Spot!L42+GT_NG!L42+GT_Spot!L42+Bawana_NG!L42+Bawana_RLNG!L42+Bawana_Spot!L42</f>
        <v>19</v>
      </c>
      <c r="L42" s="196">
        <f>PPCL_NG!S42+PPCL_Spot!S42+GT_NG!S42+GT_Spot!S42+Bawana_NG!S42+Bawana_RLNG!S42+Bawana_Spot!S42</f>
        <v>18.97960744040989</v>
      </c>
      <c r="M42" s="197">
        <f t="shared" si="3"/>
        <v>2.0392559590110437E-2</v>
      </c>
      <c r="N42" s="196">
        <f>PPCL_NG!M42+PPCL_Spot!M42+GT_NG!M42+GT_Spot!M42+Bawana_NG!M42+Bawana_RLNG!M42+Bawana_Spot!M42</f>
        <v>69.61</v>
      </c>
      <c r="O42" s="196">
        <f>PPCL_NG!T42+PPCL_Spot!T42+GT_NG!T42+GT_Spot!T42+Bawana_NG!T42+Bawana_RLNG!T42+Bawana_Spot!T42</f>
        <v>69.489149048785919</v>
      </c>
      <c r="P42" s="197">
        <f t="shared" si="4"/>
        <v>0.12085095121408074</v>
      </c>
      <c r="Q42" s="197">
        <f t="shared" si="5"/>
        <v>0.40256000000001713</v>
      </c>
    </row>
    <row r="43" spans="1:17">
      <c r="A43" s="33" t="s">
        <v>85</v>
      </c>
      <c r="B43" s="196">
        <f>PPCL_NG!I43+PPCL_Spot!I43+GT_NG!I43+GT_Spot!I43+Bawana_NG!I43+Bawana_RLNG!I43+Bawana_Spot!I43</f>
        <v>75</v>
      </c>
      <c r="C43" s="196">
        <f>PPCL_NG!P43+PPCL_Spot!P43+GT_NG!P43+GT_Spot!P43+Bawana_NG!P43+Bawana_RLNG!P43+Bawana_Spot!P43</f>
        <v>74.831431876894371</v>
      </c>
      <c r="D43" s="197">
        <f t="shared" si="0"/>
        <v>0.1685681231056293</v>
      </c>
      <c r="E43" s="196">
        <f>PPCL_NG!J43+PPCL_Spot!J43+GT_NG!J43+GT_Spot!J43+Bawana_NG!J43+Bawana_RLNG!J43+Bawana_Spot!J43</f>
        <v>45</v>
      </c>
      <c r="F43" s="196">
        <f>PPCL_NG!Q43+PPCL_Spot!Q43+GT_NG!Q43+GT_Spot!Q43+Bawana_NG!Q43+Bawana_RLNG!Q43+Bawana_Spot!Q43</f>
        <v>44.907571126136624</v>
      </c>
      <c r="G43" s="197">
        <f t="shared" si="1"/>
        <v>9.2428873863376282E-2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5.8398093728141758</v>
      </c>
      <c r="J43" s="197">
        <f t="shared" si="2"/>
        <v>1.9062718582407712E-4</v>
      </c>
      <c r="K43" s="196">
        <f>PPCL_NG!L43+PPCL_Spot!L43+GT_NG!L43+GT_Spot!L43+Bawana_NG!L43+Bawana_RLNG!L43+Bawana_Spot!L43</f>
        <v>19</v>
      </c>
      <c r="L43" s="196">
        <f>PPCL_NG!S43+PPCL_Spot!S43+GT_NG!S43+GT_Spot!S43+Bawana_NG!S43+Bawana_RLNG!S43+Bawana_Spot!S43</f>
        <v>18.979579808813241</v>
      </c>
      <c r="M43" s="197">
        <f t="shared" si="3"/>
        <v>2.042019118675853E-2</v>
      </c>
      <c r="N43" s="196">
        <f>PPCL_NG!M43+PPCL_Spot!M43+GT_NG!M43+GT_Spot!M43+Bawana_NG!M43+Bawana_RLNG!M43+Bawana_Spot!M43</f>
        <v>69.61</v>
      </c>
      <c r="O43" s="196">
        <f>PPCL_NG!T43+PPCL_Spot!T43+GT_NG!T43+GT_Spot!T43+Bawana_NG!T43+Bawana_RLNG!T43+Bawana_Spot!T43</f>
        <v>69.489047815341578</v>
      </c>
      <c r="P43" s="197">
        <f t="shared" si="4"/>
        <v>0.12095218465842095</v>
      </c>
      <c r="Q43" s="197">
        <f t="shared" si="5"/>
        <v>0.40256000000000913</v>
      </c>
    </row>
    <row r="44" spans="1:17">
      <c r="A44" s="33" t="s">
        <v>86</v>
      </c>
      <c r="B44" s="196">
        <f>PPCL_NG!I44+PPCL_Spot!I44+GT_NG!I44+GT_Spot!I44+Bawana_NG!I44+Bawana_RLNG!I44+Bawana_Spot!I44</f>
        <v>75</v>
      </c>
      <c r="C44" s="196">
        <f>PPCL_NG!P44+PPCL_Spot!P44+GT_NG!P44+GT_Spot!P44+Bawana_NG!P44+Bawana_RLNG!P44+Bawana_Spot!P44</f>
        <v>74.831431876894371</v>
      </c>
      <c r="D44" s="197">
        <f t="shared" si="0"/>
        <v>0.1685681231056293</v>
      </c>
      <c r="E44" s="196">
        <f>PPCL_NG!J44+PPCL_Spot!J44+GT_NG!J44+GT_Spot!J44+Bawana_NG!J44+Bawana_RLNG!J44+Bawana_Spot!J44</f>
        <v>45</v>
      </c>
      <c r="F44" s="196">
        <f>PPCL_NG!Q44+PPCL_Spot!Q44+GT_NG!Q44+GT_Spot!Q44+Bawana_NG!Q44+Bawana_RLNG!Q44+Bawana_Spot!Q44</f>
        <v>44.907571126136624</v>
      </c>
      <c r="G44" s="197">
        <f t="shared" si="1"/>
        <v>9.2428873863376282E-2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5.8398093728141758</v>
      </c>
      <c r="J44" s="197">
        <f t="shared" si="2"/>
        <v>1.9062718582407712E-4</v>
      </c>
      <c r="K44" s="196">
        <f>PPCL_NG!L44+PPCL_Spot!L44+GT_NG!L44+GT_Spot!L44+Bawana_NG!L44+Bawana_RLNG!L44+Bawana_Spot!L44</f>
        <v>19</v>
      </c>
      <c r="L44" s="196">
        <f>PPCL_NG!S44+PPCL_Spot!S44+GT_NG!S44+GT_Spot!S44+Bawana_NG!S44+Bawana_RLNG!S44+Bawana_Spot!S44</f>
        <v>18.979579808813241</v>
      </c>
      <c r="M44" s="197">
        <f t="shared" si="3"/>
        <v>2.042019118675853E-2</v>
      </c>
      <c r="N44" s="196">
        <f>PPCL_NG!M44+PPCL_Spot!M44+GT_NG!M44+GT_Spot!M44+Bawana_NG!M44+Bawana_RLNG!M44+Bawana_Spot!M44</f>
        <v>69.61</v>
      </c>
      <c r="O44" s="196">
        <f>PPCL_NG!T44+PPCL_Spot!T44+GT_NG!T44+GT_Spot!T44+Bawana_NG!T44+Bawana_RLNG!T44+Bawana_Spot!T44</f>
        <v>69.489047815341578</v>
      </c>
      <c r="P44" s="197">
        <f t="shared" si="4"/>
        <v>0.12095218465842095</v>
      </c>
      <c r="Q44" s="197">
        <f t="shared" si="5"/>
        <v>0.40256000000000913</v>
      </c>
    </row>
    <row r="45" spans="1:17">
      <c r="A45" s="33" t="s">
        <v>87</v>
      </c>
      <c r="B45" s="196">
        <f>PPCL_NG!I45+PPCL_Spot!I45+GT_NG!I45+GT_Spot!I45+Bawana_NG!I45+Bawana_RLNG!I45+Bawana_Spot!I45</f>
        <v>79.56</v>
      </c>
      <c r="C45" s="196">
        <f>PPCL_NG!P45+PPCL_Spot!P45+GT_NG!P45+GT_Spot!P45+Bawana_NG!P45+Bawana_RLNG!P45+Bawana_Spot!P45</f>
        <v>79.390018051550896</v>
      </c>
      <c r="D45" s="197">
        <f t="shared" si="0"/>
        <v>0.16998194844910586</v>
      </c>
      <c r="E45" s="196">
        <f>PPCL_NG!J45+PPCL_Spot!J45+GT_NG!J45+GT_Spot!J45+Bawana_NG!J45+Bawana_RLNG!J45+Bawana_Spot!J45</f>
        <v>46.01</v>
      </c>
      <c r="F45" s="196">
        <f>PPCL_NG!Q45+PPCL_Spot!Q45+GT_NG!Q45+GT_Spot!Q45+Bawana_NG!Q45+Bawana_RLNG!Q45+Bawana_Spot!Q45</f>
        <v>45.916806613271199</v>
      </c>
      <c r="G45" s="197">
        <f t="shared" si="1"/>
        <v>9.319338672879951E-2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5.8397165186156013</v>
      </c>
      <c r="J45" s="197">
        <f t="shared" si="2"/>
        <v>2.8348138439859838E-4</v>
      </c>
      <c r="K45" s="196">
        <f>PPCL_NG!L45+PPCL_Spot!L45+GT_NG!L45+GT_Spot!L45+Bawana_NG!L45+Bawana_RLNG!L45+Bawana_Spot!L45</f>
        <v>19</v>
      </c>
      <c r="L45" s="196">
        <f>PPCL_NG!S45+PPCL_Spot!S45+GT_NG!S45+GT_Spot!S45+Bawana_NG!S45+Bawana_RLNG!S45+Bawana_Spot!S45</f>
        <v>18.979277714674044</v>
      </c>
      <c r="M45" s="197">
        <f t="shared" si="3"/>
        <v>2.072228532595588E-2</v>
      </c>
      <c r="N45" s="196">
        <f>PPCL_NG!M45+PPCL_Spot!M45+GT_NG!M45+GT_Spot!M45+Bawana_NG!M45+Bawana_RLNG!M45+Bawana_Spot!M45</f>
        <v>55.6</v>
      </c>
      <c r="O45" s="196">
        <f>PPCL_NG!T45+PPCL_Spot!T45+GT_NG!T45+GT_Spot!T45+Bawana_NG!T45+Bawana_RLNG!T45+Bawana_Spot!T45</f>
        <v>55.478621101888265</v>
      </c>
      <c r="P45" s="197">
        <f t="shared" si="4"/>
        <v>0.12137889811173608</v>
      </c>
      <c r="Q45" s="197">
        <f t="shared" si="5"/>
        <v>0.40555999999999592</v>
      </c>
    </row>
    <row r="46" spans="1:17">
      <c r="A46" s="33" t="s">
        <v>88</v>
      </c>
      <c r="B46" s="196">
        <f>PPCL_NG!I46+PPCL_Spot!I46+GT_NG!I46+GT_Spot!I46+Bawana_NG!I46+Bawana_RLNG!I46+Bawana_Spot!I46</f>
        <v>79.56</v>
      </c>
      <c r="C46" s="196">
        <f>PPCL_NG!P46+PPCL_Spot!P46+GT_NG!P46+GT_Spot!P46+Bawana_NG!P46+Bawana_RLNG!P46+Bawana_Spot!P46</f>
        <v>79.390018051550896</v>
      </c>
      <c r="D46" s="197">
        <f t="shared" si="0"/>
        <v>0.16998194844910586</v>
      </c>
      <c r="E46" s="196">
        <f>PPCL_NG!J46+PPCL_Spot!J46+GT_NG!J46+GT_Spot!J46+Bawana_NG!J46+Bawana_RLNG!J46+Bawana_Spot!J46</f>
        <v>46.01</v>
      </c>
      <c r="F46" s="196">
        <f>PPCL_NG!Q46+PPCL_Spot!Q46+GT_NG!Q46+GT_Spot!Q46+Bawana_NG!Q46+Bawana_RLNG!Q46+Bawana_Spot!Q46</f>
        <v>45.916806613271199</v>
      </c>
      <c r="G46" s="197">
        <f t="shared" si="1"/>
        <v>9.319338672879951E-2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5.8397165186156013</v>
      </c>
      <c r="J46" s="197">
        <f t="shared" si="2"/>
        <v>2.8348138439859838E-4</v>
      </c>
      <c r="K46" s="196">
        <f>PPCL_NG!L46+PPCL_Spot!L46+GT_NG!L46+GT_Spot!L46+Bawana_NG!L46+Bawana_RLNG!L46+Bawana_Spot!L46</f>
        <v>19</v>
      </c>
      <c r="L46" s="196">
        <f>PPCL_NG!S46+PPCL_Spot!S46+GT_NG!S46+GT_Spot!S46+Bawana_NG!S46+Bawana_RLNG!S46+Bawana_Spot!S46</f>
        <v>18.979277714674044</v>
      </c>
      <c r="M46" s="197">
        <f t="shared" si="3"/>
        <v>2.072228532595588E-2</v>
      </c>
      <c r="N46" s="196">
        <f>PPCL_NG!M46+PPCL_Spot!M46+GT_NG!M46+GT_Spot!M46+Bawana_NG!M46+Bawana_RLNG!M46+Bawana_Spot!M46</f>
        <v>55.6</v>
      </c>
      <c r="O46" s="196">
        <f>PPCL_NG!T46+PPCL_Spot!T46+GT_NG!T46+GT_Spot!T46+Bawana_NG!T46+Bawana_RLNG!T46+Bawana_Spot!T46</f>
        <v>55.478621101888265</v>
      </c>
      <c r="P46" s="197">
        <f t="shared" si="4"/>
        <v>0.12137889811173608</v>
      </c>
      <c r="Q46" s="197">
        <f t="shared" si="5"/>
        <v>0.40555999999999592</v>
      </c>
    </row>
    <row r="47" spans="1:17">
      <c r="A47" s="33" t="s">
        <v>89</v>
      </c>
      <c r="B47" s="196">
        <f>PPCL_NG!I47+PPCL_Spot!I47+GT_NG!I47+GT_Spot!I47+Bawana_NG!I47+Bawana_RLNG!I47+Bawana_Spot!I47</f>
        <v>79.56</v>
      </c>
      <c r="C47" s="196">
        <f>PPCL_NG!P47+PPCL_Spot!P47+GT_NG!P47+GT_Spot!P47+Bawana_NG!P47+Bawana_RLNG!P47+Bawana_Spot!P47</f>
        <v>79.390018051550896</v>
      </c>
      <c r="D47" s="197">
        <f t="shared" si="0"/>
        <v>0.16998194844910586</v>
      </c>
      <c r="E47" s="196">
        <f>PPCL_NG!J47+PPCL_Spot!J47+GT_NG!J47+GT_Spot!J47+Bawana_NG!J47+Bawana_RLNG!J47+Bawana_Spot!J47</f>
        <v>46.01</v>
      </c>
      <c r="F47" s="196">
        <f>PPCL_NG!Q47+PPCL_Spot!Q47+GT_NG!Q47+GT_Spot!Q47+Bawana_NG!Q47+Bawana_RLNG!Q47+Bawana_Spot!Q47</f>
        <v>45.916806613271199</v>
      </c>
      <c r="G47" s="197">
        <f t="shared" si="1"/>
        <v>9.319338672879951E-2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5.8397165186156013</v>
      </c>
      <c r="J47" s="197">
        <f t="shared" si="2"/>
        <v>2.8348138439859838E-4</v>
      </c>
      <c r="K47" s="196">
        <f>PPCL_NG!L47+PPCL_Spot!L47+GT_NG!L47+GT_Spot!L47+Bawana_NG!L47+Bawana_RLNG!L47+Bawana_Spot!L47</f>
        <v>19</v>
      </c>
      <c r="L47" s="196">
        <f>PPCL_NG!S47+PPCL_Spot!S47+GT_NG!S47+GT_Spot!S47+Bawana_NG!S47+Bawana_RLNG!S47+Bawana_Spot!S47</f>
        <v>18.979277714674044</v>
      </c>
      <c r="M47" s="197">
        <f t="shared" si="3"/>
        <v>2.072228532595588E-2</v>
      </c>
      <c r="N47" s="196">
        <f>PPCL_NG!M47+PPCL_Spot!M47+GT_NG!M47+GT_Spot!M47+Bawana_NG!M47+Bawana_RLNG!M47+Bawana_Spot!M47</f>
        <v>55.6</v>
      </c>
      <c r="O47" s="196">
        <f>PPCL_NG!T47+PPCL_Spot!T47+GT_NG!T47+GT_Spot!T47+Bawana_NG!T47+Bawana_RLNG!T47+Bawana_Spot!T47</f>
        <v>55.478621101888265</v>
      </c>
      <c r="P47" s="197">
        <f t="shared" si="4"/>
        <v>0.12137889811173608</v>
      </c>
      <c r="Q47" s="197">
        <f t="shared" si="5"/>
        <v>0.40555999999999592</v>
      </c>
    </row>
    <row r="48" spans="1:17">
      <c r="A48" s="33" t="s">
        <v>90</v>
      </c>
      <c r="B48" s="196">
        <f>PPCL_NG!I48+PPCL_Spot!I48+GT_NG!I48+GT_Spot!I48+Bawana_NG!I48+Bawana_RLNG!I48+Bawana_Spot!I48</f>
        <v>79.56</v>
      </c>
      <c r="C48" s="196">
        <f>PPCL_NG!P48+PPCL_Spot!P48+GT_NG!P48+GT_Spot!P48+Bawana_NG!P48+Bawana_RLNG!P48+Bawana_Spot!P48</f>
        <v>79.390018051550896</v>
      </c>
      <c r="D48" s="197">
        <f t="shared" si="0"/>
        <v>0.16998194844910586</v>
      </c>
      <c r="E48" s="196">
        <f>PPCL_NG!J48+PPCL_Spot!J48+GT_NG!J48+GT_Spot!J48+Bawana_NG!J48+Bawana_RLNG!J48+Bawana_Spot!J48</f>
        <v>46.01</v>
      </c>
      <c r="F48" s="196">
        <f>PPCL_NG!Q48+PPCL_Spot!Q48+GT_NG!Q48+GT_Spot!Q48+Bawana_NG!Q48+Bawana_RLNG!Q48+Bawana_Spot!Q48</f>
        <v>45.916806613271199</v>
      </c>
      <c r="G48" s="197">
        <f t="shared" si="1"/>
        <v>9.319338672879951E-2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5.8397165186156013</v>
      </c>
      <c r="J48" s="197">
        <f t="shared" si="2"/>
        <v>2.8348138439859838E-4</v>
      </c>
      <c r="K48" s="196">
        <f>PPCL_NG!L48+PPCL_Spot!L48+GT_NG!L48+GT_Spot!L48+Bawana_NG!L48+Bawana_RLNG!L48+Bawana_Spot!L48</f>
        <v>19</v>
      </c>
      <c r="L48" s="196">
        <f>PPCL_NG!S48+PPCL_Spot!S48+GT_NG!S48+GT_Spot!S48+Bawana_NG!S48+Bawana_RLNG!S48+Bawana_Spot!S48</f>
        <v>18.979277714674044</v>
      </c>
      <c r="M48" s="197">
        <f t="shared" si="3"/>
        <v>2.072228532595588E-2</v>
      </c>
      <c r="N48" s="196">
        <f>PPCL_NG!M48+PPCL_Spot!M48+GT_NG!M48+GT_Spot!M48+Bawana_NG!M48+Bawana_RLNG!M48+Bawana_Spot!M48</f>
        <v>55.6</v>
      </c>
      <c r="O48" s="196">
        <f>PPCL_NG!T48+PPCL_Spot!T48+GT_NG!T48+GT_Spot!T48+Bawana_NG!T48+Bawana_RLNG!T48+Bawana_Spot!T48</f>
        <v>55.478621101888265</v>
      </c>
      <c r="P48" s="197">
        <f t="shared" si="4"/>
        <v>0.12137889811173608</v>
      </c>
      <c r="Q48" s="197">
        <f t="shared" si="5"/>
        <v>0.40555999999999592</v>
      </c>
    </row>
    <row r="49" spans="1:17">
      <c r="A49" s="33" t="s">
        <v>91</v>
      </c>
      <c r="B49" s="196">
        <f>PPCL_NG!I49+PPCL_Spot!I49+GT_NG!I49+GT_Spot!I49+Bawana_NG!I49+Bawana_RLNG!I49+Bawana_Spot!I49</f>
        <v>79.56</v>
      </c>
      <c r="C49" s="196">
        <f>PPCL_NG!P49+PPCL_Spot!P49+GT_NG!P49+GT_Spot!P49+Bawana_NG!P49+Bawana_RLNG!P49+Bawana_Spot!P49</f>
        <v>79.390018051550896</v>
      </c>
      <c r="D49" s="197">
        <f t="shared" si="0"/>
        <v>0.16998194844910586</v>
      </c>
      <c r="E49" s="196">
        <f>PPCL_NG!J49+PPCL_Spot!J49+GT_NG!J49+GT_Spot!J49+Bawana_NG!J49+Bawana_RLNG!J49+Bawana_Spot!J49</f>
        <v>46.01</v>
      </c>
      <c r="F49" s="196">
        <f>PPCL_NG!Q49+PPCL_Spot!Q49+GT_NG!Q49+GT_Spot!Q49+Bawana_NG!Q49+Bawana_RLNG!Q49+Bawana_Spot!Q49</f>
        <v>45.916806613271199</v>
      </c>
      <c r="G49" s="197">
        <f t="shared" si="1"/>
        <v>9.319338672879951E-2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5.8397165186156013</v>
      </c>
      <c r="J49" s="197">
        <f t="shared" si="2"/>
        <v>2.8348138439859838E-4</v>
      </c>
      <c r="K49" s="196">
        <f>PPCL_NG!L49+PPCL_Spot!L49+GT_NG!L49+GT_Spot!L49+Bawana_NG!L49+Bawana_RLNG!L49+Bawana_Spot!L49</f>
        <v>19</v>
      </c>
      <c r="L49" s="196">
        <f>PPCL_NG!S49+PPCL_Spot!S49+GT_NG!S49+GT_Spot!S49+Bawana_NG!S49+Bawana_RLNG!S49+Bawana_Spot!S49</f>
        <v>18.979277714674044</v>
      </c>
      <c r="M49" s="197">
        <f t="shared" si="3"/>
        <v>2.072228532595588E-2</v>
      </c>
      <c r="N49" s="196">
        <f>PPCL_NG!M49+PPCL_Spot!M49+GT_NG!M49+GT_Spot!M49+Bawana_NG!M49+Bawana_RLNG!M49+Bawana_Spot!M49</f>
        <v>55.6</v>
      </c>
      <c r="O49" s="196">
        <f>PPCL_NG!T49+PPCL_Spot!T49+GT_NG!T49+GT_Spot!T49+Bawana_NG!T49+Bawana_RLNG!T49+Bawana_Spot!T49</f>
        <v>55.478621101888265</v>
      </c>
      <c r="P49" s="197">
        <f t="shared" si="4"/>
        <v>0.12137889811173608</v>
      </c>
      <c r="Q49" s="197">
        <f t="shared" si="5"/>
        <v>0.40555999999999592</v>
      </c>
    </row>
    <row r="50" spans="1:17">
      <c r="A50" s="33" t="s">
        <v>92</v>
      </c>
      <c r="B50" s="196">
        <f>PPCL_NG!I50+PPCL_Spot!I50+GT_NG!I50+GT_Spot!I50+Bawana_NG!I50+Bawana_RLNG!I50+Bawana_Spot!I50</f>
        <v>79.56</v>
      </c>
      <c r="C50" s="196">
        <f>PPCL_NG!P50+PPCL_Spot!P50+GT_NG!P50+GT_Spot!P50+Bawana_NG!P50+Bawana_RLNG!P50+Bawana_Spot!P50</f>
        <v>79.390018051550896</v>
      </c>
      <c r="D50" s="197">
        <f t="shared" si="0"/>
        <v>0.16998194844910586</v>
      </c>
      <c r="E50" s="196">
        <f>PPCL_NG!J50+PPCL_Spot!J50+GT_NG!J50+GT_Spot!J50+Bawana_NG!J50+Bawana_RLNG!J50+Bawana_Spot!J50</f>
        <v>46.01</v>
      </c>
      <c r="F50" s="196">
        <f>PPCL_NG!Q50+PPCL_Spot!Q50+GT_NG!Q50+GT_Spot!Q50+Bawana_NG!Q50+Bawana_RLNG!Q50+Bawana_Spot!Q50</f>
        <v>45.916806613271199</v>
      </c>
      <c r="G50" s="197">
        <f t="shared" si="1"/>
        <v>9.319338672879951E-2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5.8397165186156013</v>
      </c>
      <c r="J50" s="197">
        <f t="shared" si="2"/>
        <v>2.8348138439859838E-4</v>
      </c>
      <c r="K50" s="196">
        <f>PPCL_NG!L50+PPCL_Spot!L50+GT_NG!L50+GT_Spot!L50+Bawana_NG!L50+Bawana_RLNG!L50+Bawana_Spot!L50</f>
        <v>19</v>
      </c>
      <c r="L50" s="196">
        <f>PPCL_NG!S50+PPCL_Spot!S50+GT_NG!S50+GT_Spot!S50+Bawana_NG!S50+Bawana_RLNG!S50+Bawana_Spot!S50</f>
        <v>18.979277714674044</v>
      </c>
      <c r="M50" s="197">
        <f t="shared" si="3"/>
        <v>2.072228532595588E-2</v>
      </c>
      <c r="N50" s="196">
        <f>PPCL_NG!M50+PPCL_Spot!M50+GT_NG!M50+GT_Spot!M50+Bawana_NG!M50+Bawana_RLNG!M50+Bawana_Spot!M50</f>
        <v>55.6</v>
      </c>
      <c r="O50" s="196">
        <f>PPCL_NG!T50+PPCL_Spot!T50+GT_NG!T50+GT_Spot!T50+Bawana_NG!T50+Bawana_RLNG!T50+Bawana_Spot!T50</f>
        <v>55.478621101888265</v>
      </c>
      <c r="P50" s="197">
        <f t="shared" si="4"/>
        <v>0.12137889811173608</v>
      </c>
      <c r="Q50" s="197">
        <f t="shared" si="5"/>
        <v>0.40555999999999592</v>
      </c>
    </row>
    <row r="51" spans="1:17">
      <c r="A51" s="33" t="s">
        <v>93</v>
      </c>
      <c r="B51" s="196">
        <f>PPCL_NG!I51+PPCL_Spot!I51+GT_NG!I51+GT_Spot!I51+Bawana_NG!I51+Bawana_RLNG!I51+Bawana_Spot!I51</f>
        <v>79.56</v>
      </c>
      <c r="C51" s="196">
        <f>PPCL_NG!P51+PPCL_Spot!P51+GT_NG!P51+GT_Spot!P51+Bawana_NG!P51+Bawana_RLNG!P51+Bawana_Spot!P51</f>
        <v>79.390018051550896</v>
      </c>
      <c r="D51" s="197">
        <f t="shared" si="0"/>
        <v>0.16998194844910586</v>
      </c>
      <c r="E51" s="196">
        <f>PPCL_NG!J51+PPCL_Spot!J51+GT_NG!J51+GT_Spot!J51+Bawana_NG!J51+Bawana_RLNG!J51+Bawana_Spot!J51</f>
        <v>46.01</v>
      </c>
      <c r="F51" s="196">
        <f>PPCL_NG!Q51+PPCL_Spot!Q51+GT_NG!Q51+GT_Spot!Q51+Bawana_NG!Q51+Bawana_RLNG!Q51+Bawana_Spot!Q51</f>
        <v>45.916806613271199</v>
      </c>
      <c r="G51" s="197">
        <f t="shared" si="1"/>
        <v>9.319338672879951E-2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5.8397165186156013</v>
      </c>
      <c r="J51" s="197">
        <f t="shared" si="2"/>
        <v>2.8348138439859838E-4</v>
      </c>
      <c r="K51" s="196">
        <f>PPCL_NG!L51+PPCL_Spot!L51+GT_NG!L51+GT_Spot!L51+Bawana_NG!L51+Bawana_RLNG!L51+Bawana_Spot!L51</f>
        <v>19</v>
      </c>
      <c r="L51" s="196">
        <f>PPCL_NG!S51+PPCL_Spot!S51+GT_NG!S51+GT_Spot!S51+Bawana_NG!S51+Bawana_RLNG!S51+Bawana_Spot!S51</f>
        <v>18.979277714674044</v>
      </c>
      <c r="M51" s="197">
        <f t="shared" si="3"/>
        <v>2.072228532595588E-2</v>
      </c>
      <c r="N51" s="196">
        <f>PPCL_NG!M51+PPCL_Spot!M51+GT_NG!M51+GT_Spot!M51+Bawana_NG!M51+Bawana_RLNG!M51+Bawana_Spot!M51</f>
        <v>55.6</v>
      </c>
      <c r="O51" s="196">
        <f>PPCL_NG!T51+PPCL_Spot!T51+GT_NG!T51+GT_Spot!T51+Bawana_NG!T51+Bawana_RLNG!T51+Bawana_Spot!T51</f>
        <v>55.478621101888265</v>
      </c>
      <c r="P51" s="197">
        <f t="shared" si="4"/>
        <v>0.12137889811173608</v>
      </c>
      <c r="Q51" s="197">
        <f t="shared" si="5"/>
        <v>0.40555999999999592</v>
      </c>
    </row>
    <row r="52" spans="1:17">
      <c r="A52" s="33" t="s">
        <v>94</v>
      </c>
      <c r="B52" s="196">
        <f>PPCL_NG!I52+PPCL_Spot!I52+GT_NG!I52+GT_Spot!I52+Bawana_NG!I52+Bawana_RLNG!I52+Bawana_Spot!I52</f>
        <v>79.56</v>
      </c>
      <c r="C52" s="196">
        <f>PPCL_NG!P52+PPCL_Spot!P52+GT_NG!P52+GT_Spot!P52+Bawana_NG!P52+Bawana_RLNG!P52+Bawana_Spot!P52</f>
        <v>79.390018051550896</v>
      </c>
      <c r="D52" s="197">
        <f t="shared" si="0"/>
        <v>0.16998194844910586</v>
      </c>
      <c r="E52" s="196">
        <f>PPCL_NG!J52+PPCL_Spot!J52+GT_NG!J52+GT_Spot!J52+Bawana_NG!J52+Bawana_RLNG!J52+Bawana_Spot!J52</f>
        <v>46.01</v>
      </c>
      <c r="F52" s="196">
        <f>PPCL_NG!Q52+PPCL_Spot!Q52+GT_NG!Q52+GT_Spot!Q52+Bawana_NG!Q52+Bawana_RLNG!Q52+Bawana_Spot!Q52</f>
        <v>45.916806613271199</v>
      </c>
      <c r="G52" s="197">
        <f t="shared" si="1"/>
        <v>9.319338672879951E-2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5.8397165186156013</v>
      </c>
      <c r="J52" s="197">
        <f t="shared" si="2"/>
        <v>2.8348138439859838E-4</v>
      </c>
      <c r="K52" s="196">
        <f>PPCL_NG!L52+PPCL_Spot!L52+GT_NG!L52+GT_Spot!L52+Bawana_NG!L52+Bawana_RLNG!L52+Bawana_Spot!L52</f>
        <v>19</v>
      </c>
      <c r="L52" s="196">
        <f>PPCL_NG!S52+PPCL_Spot!S52+GT_NG!S52+GT_Spot!S52+Bawana_NG!S52+Bawana_RLNG!S52+Bawana_Spot!S52</f>
        <v>18.979277714674044</v>
      </c>
      <c r="M52" s="197">
        <f t="shared" si="3"/>
        <v>2.072228532595588E-2</v>
      </c>
      <c r="N52" s="196">
        <f>PPCL_NG!M52+PPCL_Spot!M52+GT_NG!M52+GT_Spot!M52+Bawana_NG!M52+Bawana_RLNG!M52+Bawana_Spot!M52</f>
        <v>55.6</v>
      </c>
      <c r="O52" s="196">
        <f>PPCL_NG!T52+PPCL_Spot!T52+GT_NG!T52+GT_Spot!T52+Bawana_NG!T52+Bawana_RLNG!T52+Bawana_Spot!T52</f>
        <v>55.478621101888265</v>
      </c>
      <c r="P52" s="197">
        <f t="shared" si="4"/>
        <v>0.12137889811173608</v>
      </c>
      <c r="Q52" s="197">
        <f t="shared" si="5"/>
        <v>0.40555999999999592</v>
      </c>
    </row>
    <row r="53" spans="1:17">
      <c r="A53" s="33" t="s">
        <v>95</v>
      </c>
      <c r="B53" s="196">
        <f>PPCL_NG!I53+PPCL_Spot!I53+GT_NG!I53+GT_Spot!I53+Bawana_NG!I53+Bawana_RLNG!I53+Bawana_Spot!I53</f>
        <v>79.56</v>
      </c>
      <c r="C53" s="196">
        <f>PPCL_NG!P53+PPCL_Spot!P53+GT_NG!P53+GT_Spot!P53+Bawana_NG!P53+Bawana_RLNG!P53+Bawana_Spot!P53</f>
        <v>79.390018051550896</v>
      </c>
      <c r="D53" s="197">
        <f t="shared" si="0"/>
        <v>0.16998194844910586</v>
      </c>
      <c r="E53" s="196">
        <f>PPCL_NG!J53+PPCL_Spot!J53+GT_NG!J53+GT_Spot!J53+Bawana_NG!J53+Bawana_RLNG!J53+Bawana_Spot!J53</f>
        <v>46.01</v>
      </c>
      <c r="F53" s="196">
        <f>PPCL_NG!Q53+PPCL_Spot!Q53+GT_NG!Q53+GT_Spot!Q53+Bawana_NG!Q53+Bawana_RLNG!Q53+Bawana_Spot!Q53</f>
        <v>45.916806613271199</v>
      </c>
      <c r="G53" s="197">
        <f t="shared" si="1"/>
        <v>9.319338672879951E-2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5.8397165186156013</v>
      </c>
      <c r="J53" s="197">
        <f t="shared" si="2"/>
        <v>2.8348138439859838E-4</v>
      </c>
      <c r="K53" s="196">
        <f>PPCL_NG!L53+PPCL_Spot!L53+GT_NG!L53+GT_Spot!L53+Bawana_NG!L53+Bawana_RLNG!L53+Bawana_Spot!L53</f>
        <v>19</v>
      </c>
      <c r="L53" s="196">
        <f>PPCL_NG!S53+PPCL_Spot!S53+GT_NG!S53+GT_Spot!S53+Bawana_NG!S53+Bawana_RLNG!S53+Bawana_Spot!S53</f>
        <v>18.979277714674044</v>
      </c>
      <c r="M53" s="197">
        <f t="shared" si="3"/>
        <v>2.072228532595588E-2</v>
      </c>
      <c r="N53" s="196">
        <f>PPCL_NG!M53+PPCL_Spot!M53+GT_NG!M53+GT_Spot!M53+Bawana_NG!M53+Bawana_RLNG!M53+Bawana_Spot!M53</f>
        <v>55.6</v>
      </c>
      <c r="O53" s="196">
        <f>PPCL_NG!T53+PPCL_Spot!T53+GT_NG!T53+GT_Spot!T53+Bawana_NG!T53+Bawana_RLNG!T53+Bawana_Spot!T53</f>
        <v>55.478621101888265</v>
      </c>
      <c r="P53" s="197">
        <f t="shared" si="4"/>
        <v>0.12137889811173608</v>
      </c>
      <c r="Q53" s="197">
        <f t="shared" si="5"/>
        <v>0.40555999999999592</v>
      </c>
    </row>
    <row r="54" spans="1:17">
      <c r="A54" s="33" t="s">
        <v>96</v>
      </c>
      <c r="B54" s="196">
        <f>PPCL_NG!I54+PPCL_Spot!I54+GT_NG!I54+GT_Spot!I54+Bawana_NG!I54+Bawana_RLNG!I54+Bawana_Spot!I54</f>
        <v>79.56</v>
      </c>
      <c r="C54" s="196">
        <f>PPCL_NG!P54+PPCL_Spot!P54+GT_NG!P54+GT_Spot!P54+Bawana_NG!P54+Bawana_RLNG!P54+Bawana_Spot!P54</f>
        <v>79.390018051550896</v>
      </c>
      <c r="D54" s="197">
        <f t="shared" si="0"/>
        <v>0.16998194844910586</v>
      </c>
      <c r="E54" s="196">
        <f>PPCL_NG!J54+PPCL_Spot!J54+GT_NG!J54+GT_Spot!J54+Bawana_NG!J54+Bawana_RLNG!J54+Bawana_Spot!J54</f>
        <v>46.01</v>
      </c>
      <c r="F54" s="196">
        <f>PPCL_NG!Q54+PPCL_Spot!Q54+GT_NG!Q54+GT_Spot!Q54+Bawana_NG!Q54+Bawana_RLNG!Q54+Bawana_Spot!Q54</f>
        <v>45.916806613271199</v>
      </c>
      <c r="G54" s="197">
        <f t="shared" si="1"/>
        <v>9.319338672879951E-2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5.8397165186156013</v>
      </c>
      <c r="J54" s="197">
        <f t="shared" si="2"/>
        <v>2.8348138439859838E-4</v>
      </c>
      <c r="K54" s="196">
        <f>PPCL_NG!L54+PPCL_Spot!L54+GT_NG!L54+GT_Spot!L54+Bawana_NG!L54+Bawana_RLNG!L54+Bawana_Spot!L54</f>
        <v>19</v>
      </c>
      <c r="L54" s="196">
        <f>PPCL_NG!S54+PPCL_Spot!S54+GT_NG!S54+GT_Spot!S54+Bawana_NG!S54+Bawana_RLNG!S54+Bawana_Spot!S54</f>
        <v>18.979277714674044</v>
      </c>
      <c r="M54" s="197">
        <f t="shared" si="3"/>
        <v>2.072228532595588E-2</v>
      </c>
      <c r="N54" s="196">
        <f>PPCL_NG!M54+PPCL_Spot!M54+GT_NG!M54+GT_Spot!M54+Bawana_NG!M54+Bawana_RLNG!M54+Bawana_Spot!M54</f>
        <v>55.6</v>
      </c>
      <c r="O54" s="196">
        <f>PPCL_NG!T54+PPCL_Spot!T54+GT_NG!T54+GT_Spot!T54+Bawana_NG!T54+Bawana_RLNG!T54+Bawana_Spot!T54</f>
        <v>55.478621101888265</v>
      </c>
      <c r="P54" s="197">
        <f t="shared" si="4"/>
        <v>0.12137889811173608</v>
      </c>
      <c r="Q54" s="197">
        <f t="shared" si="5"/>
        <v>0.40555999999999592</v>
      </c>
    </row>
    <row r="55" spans="1:17">
      <c r="A55" s="33" t="s">
        <v>97</v>
      </c>
      <c r="B55" s="196">
        <f>PPCL_NG!I55+PPCL_Spot!I55+GT_NG!I55+GT_Spot!I55+Bawana_NG!I55+Bawana_RLNG!I55+Bawana_Spot!I55</f>
        <v>79.7</v>
      </c>
      <c r="C55" s="196">
        <f>PPCL_NG!P55+PPCL_Spot!P55+GT_NG!P55+GT_Spot!P55+Bawana_NG!P55+Bawana_RLNG!P55+Bawana_Spot!P55</f>
        <v>79.533879999999996</v>
      </c>
      <c r="D55" s="197">
        <f t="shared" si="0"/>
        <v>0.16612000000000648</v>
      </c>
      <c r="E55" s="196">
        <f>PPCL_NG!J55+PPCL_Spot!J55+GT_NG!J55+GT_Spot!J55+Bawana_NG!J55+Bawana_RLNG!J55+Bawana_Spot!J55</f>
        <v>46.09</v>
      </c>
      <c r="F55" s="196">
        <f>PPCL_NG!Q55+PPCL_Spot!Q55+GT_NG!Q55+GT_Spot!Q55+Bawana_NG!Q55+Bawana_RLNG!Q55+Bawana_Spot!Q55</f>
        <v>45.999040000000001</v>
      </c>
      <c r="G55" s="197">
        <f t="shared" si="1"/>
        <v>9.0960000000002594E-2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18.68</v>
      </c>
      <c r="L55" s="196">
        <f>PPCL_NG!S55+PPCL_Spot!S55+GT_NG!S55+GT_Spot!S55+Bawana_NG!S55+Bawana_RLNG!S55+Bawana_Spot!S55</f>
        <v>18.6602</v>
      </c>
      <c r="M55" s="197">
        <f t="shared" si="3"/>
        <v>1.980000000000004E-2</v>
      </c>
      <c r="N55" s="196">
        <f>PPCL_NG!M55+PPCL_Spot!M55+GT_NG!M55+GT_Spot!M55+Bawana_NG!M55+Bawana_RLNG!M55+Bawana_Spot!M55</f>
        <v>55.69</v>
      </c>
      <c r="O55" s="196">
        <f>PPCL_NG!T55+PPCL_Spot!T55+GT_NG!T55+GT_Spot!T55+Bawana_NG!T55+Bawana_RLNG!T55+Bawana_Spot!T55</f>
        <v>55.57132</v>
      </c>
      <c r="P55" s="197">
        <f t="shared" si="4"/>
        <v>0.11867999999999768</v>
      </c>
      <c r="Q55" s="197">
        <f t="shared" si="5"/>
        <v>0.3955600000000068</v>
      </c>
    </row>
    <row r="56" spans="1:17">
      <c r="A56" s="33" t="s">
        <v>98</v>
      </c>
      <c r="B56" s="196">
        <f>PPCL_NG!I56+PPCL_Spot!I56+GT_NG!I56+GT_Spot!I56+Bawana_NG!I56+Bawana_RLNG!I56+Bawana_Spot!I56</f>
        <v>79.7</v>
      </c>
      <c r="C56" s="196">
        <f>PPCL_NG!P56+PPCL_Spot!P56+GT_NG!P56+GT_Spot!P56+Bawana_NG!P56+Bawana_RLNG!P56+Bawana_Spot!P56</f>
        <v>79.533879999999996</v>
      </c>
      <c r="D56" s="197">
        <f t="shared" si="0"/>
        <v>0.16612000000000648</v>
      </c>
      <c r="E56" s="196">
        <f>PPCL_NG!J56+PPCL_Spot!J56+GT_NG!J56+GT_Spot!J56+Bawana_NG!J56+Bawana_RLNG!J56+Bawana_Spot!J56</f>
        <v>46.09</v>
      </c>
      <c r="F56" s="196">
        <f>PPCL_NG!Q56+PPCL_Spot!Q56+GT_NG!Q56+GT_Spot!Q56+Bawana_NG!Q56+Bawana_RLNG!Q56+Bawana_Spot!Q56</f>
        <v>45.999040000000001</v>
      </c>
      <c r="G56" s="197">
        <f t="shared" si="1"/>
        <v>9.0960000000002594E-2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18.68</v>
      </c>
      <c r="L56" s="196">
        <f>PPCL_NG!S56+PPCL_Spot!S56+GT_NG!S56+GT_Spot!S56+Bawana_NG!S56+Bawana_RLNG!S56+Bawana_Spot!S56</f>
        <v>18.6602</v>
      </c>
      <c r="M56" s="197">
        <f t="shared" si="3"/>
        <v>1.980000000000004E-2</v>
      </c>
      <c r="N56" s="196">
        <f>PPCL_NG!M56+PPCL_Spot!M56+GT_NG!M56+GT_Spot!M56+Bawana_NG!M56+Bawana_RLNG!M56+Bawana_Spot!M56</f>
        <v>55.69</v>
      </c>
      <c r="O56" s="196">
        <f>PPCL_NG!T56+PPCL_Spot!T56+GT_NG!T56+GT_Spot!T56+Bawana_NG!T56+Bawana_RLNG!T56+Bawana_Spot!T56</f>
        <v>55.57132</v>
      </c>
      <c r="P56" s="197">
        <f t="shared" si="4"/>
        <v>0.11867999999999768</v>
      </c>
      <c r="Q56" s="197">
        <f t="shared" si="5"/>
        <v>0.3955600000000068</v>
      </c>
    </row>
    <row r="57" spans="1:17">
      <c r="A57" s="33" t="s">
        <v>99</v>
      </c>
      <c r="B57" s="196">
        <f>PPCL_NG!I57+PPCL_Spot!I57+GT_NG!I57+GT_Spot!I57+Bawana_NG!I57+Bawana_RLNG!I57+Bawana_Spot!I57</f>
        <v>79.7</v>
      </c>
      <c r="C57" s="196">
        <f>PPCL_NG!P57+PPCL_Spot!P57+GT_NG!P57+GT_Spot!P57+Bawana_NG!P57+Bawana_RLNG!P57+Bawana_Spot!P57</f>
        <v>79.533879999999996</v>
      </c>
      <c r="D57" s="197">
        <f t="shared" si="0"/>
        <v>0.16612000000000648</v>
      </c>
      <c r="E57" s="196">
        <f>PPCL_NG!J57+PPCL_Spot!J57+GT_NG!J57+GT_Spot!J57+Bawana_NG!J57+Bawana_RLNG!J57+Bawana_Spot!J57</f>
        <v>46.09</v>
      </c>
      <c r="F57" s="196">
        <f>PPCL_NG!Q57+PPCL_Spot!Q57+GT_NG!Q57+GT_Spot!Q57+Bawana_NG!Q57+Bawana_RLNG!Q57+Bawana_Spot!Q57</f>
        <v>45.999040000000001</v>
      </c>
      <c r="G57" s="197">
        <f t="shared" si="1"/>
        <v>9.0960000000002594E-2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18.68</v>
      </c>
      <c r="L57" s="196">
        <f>PPCL_NG!S57+PPCL_Spot!S57+GT_NG!S57+GT_Spot!S57+Bawana_NG!S57+Bawana_RLNG!S57+Bawana_Spot!S57</f>
        <v>18.6602</v>
      </c>
      <c r="M57" s="197">
        <f t="shared" si="3"/>
        <v>1.980000000000004E-2</v>
      </c>
      <c r="N57" s="196">
        <f>PPCL_NG!M57+PPCL_Spot!M57+GT_NG!M57+GT_Spot!M57+Bawana_NG!M57+Bawana_RLNG!M57+Bawana_Spot!M57</f>
        <v>55.69</v>
      </c>
      <c r="O57" s="196">
        <f>PPCL_NG!T57+PPCL_Spot!T57+GT_NG!T57+GT_Spot!T57+Bawana_NG!T57+Bawana_RLNG!T57+Bawana_Spot!T57</f>
        <v>55.57132</v>
      </c>
      <c r="P57" s="197">
        <f t="shared" si="4"/>
        <v>0.11867999999999768</v>
      </c>
      <c r="Q57" s="197">
        <f t="shared" si="5"/>
        <v>0.3955600000000068</v>
      </c>
    </row>
    <row r="58" spans="1:17">
      <c r="A58" s="33" t="s">
        <v>100</v>
      </c>
      <c r="B58" s="196">
        <f>PPCL_NG!I58+PPCL_Spot!I58+GT_NG!I58+GT_Spot!I58+Bawana_NG!I58+Bawana_RLNG!I58+Bawana_Spot!I58</f>
        <v>79.7</v>
      </c>
      <c r="C58" s="196">
        <f>PPCL_NG!P58+PPCL_Spot!P58+GT_NG!P58+GT_Spot!P58+Bawana_NG!P58+Bawana_RLNG!P58+Bawana_Spot!P58</f>
        <v>79.533879999999996</v>
      </c>
      <c r="D58" s="197">
        <f t="shared" si="0"/>
        <v>0.16612000000000648</v>
      </c>
      <c r="E58" s="196">
        <f>PPCL_NG!J58+PPCL_Spot!J58+GT_NG!J58+GT_Spot!J58+Bawana_NG!J58+Bawana_RLNG!J58+Bawana_Spot!J58</f>
        <v>46.09</v>
      </c>
      <c r="F58" s="196">
        <f>PPCL_NG!Q58+PPCL_Spot!Q58+GT_NG!Q58+GT_Spot!Q58+Bawana_NG!Q58+Bawana_RLNG!Q58+Bawana_Spot!Q58</f>
        <v>45.999040000000001</v>
      </c>
      <c r="G58" s="197">
        <f t="shared" si="1"/>
        <v>9.0960000000002594E-2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18.68</v>
      </c>
      <c r="L58" s="196">
        <f>PPCL_NG!S58+PPCL_Spot!S58+GT_NG!S58+GT_Spot!S58+Bawana_NG!S58+Bawana_RLNG!S58+Bawana_Spot!S58</f>
        <v>18.6602</v>
      </c>
      <c r="M58" s="197">
        <f t="shared" si="3"/>
        <v>1.980000000000004E-2</v>
      </c>
      <c r="N58" s="196">
        <f>PPCL_NG!M58+PPCL_Spot!M58+GT_NG!M58+GT_Spot!M58+Bawana_NG!M58+Bawana_RLNG!M58+Bawana_Spot!M58</f>
        <v>55.69</v>
      </c>
      <c r="O58" s="196">
        <f>PPCL_NG!T58+PPCL_Spot!T58+GT_NG!T58+GT_Spot!T58+Bawana_NG!T58+Bawana_RLNG!T58+Bawana_Spot!T58</f>
        <v>55.57132</v>
      </c>
      <c r="P58" s="197">
        <f t="shared" si="4"/>
        <v>0.11867999999999768</v>
      </c>
      <c r="Q58" s="197">
        <f t="shared" si="5"/>
        <v>0.3955600000000068</v>
      </c>
    </row>
    <row r="59" spans="1:17">
      <c r="A59" s="33" t="s">
        <v>101</v>
      </c>
      <c r="B59" s="196">
        <f>PPCL_NG!I59+PPCL_Spot!I59+GT_NG!I59+GT_Spot!I59+Bawana_NG!I59+Bawana_RLNG!I59+Bawana_Spot!I59</f>
        <v>79.7</v>
      </c>
      <c r="C59" s="196">
        <f>PPCL_NG!P59+PPCL_Spot!P59+GT_NG!P59+GT_Spot!P59+Bawana_NG!P59+Bawana_RLNG!P59+Bawana_Spot!P59</f>
        <v>79.533879999999996</v>
      </c>
      <c r="D59" s="197">
        <f t="shared" si="0"/>
        <v>0.16612000000000648</v>
      </c>
      <c r="E59" s="196">
        <f>PPCL_NG!J59+PPCL_Spot!J59+GT_NG!J59+GT_Spot!J59+Bawana_NG!J59+Bawana_RLNG!J59+Bawana_Spot!J59</f>
        <v>46.09</v>
      </c>
      <c r="F59" s="196">
        <f>PPCL_NG!Q59+PPCL_Spot!Q59+GT_NG!Q59+GT_Spot!Q59+Bawana_NG!Q59+Bawana_RLNG!Q59+Bawana_Spot!Q59</f>
        <v>45.999040000000001</v>
      </c>
      <c r="G59" s="197">
        <f t="shared" si="1"/>
        <v>9.0960000000002594E-2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18.68</v>
      </c>
      <c r="L59" s="196">
        <f>PPCL_NG!S59+PPCL_Spot!S59+GT_NG!S59+GT_Spot!S59+Bawana_NG!S59+Bawana_RLNG!S59+Bawana_Spot!S59</f>
        <v>18.6602</v>
      </c>
      <c r="M59" s="197">
        <f t="shared" si="3"/>
        <v>1.980000000000004E-2</v>
      </c>
      <c r="N59" s="196">
        <f>PPCL_NG!M59+PPCL_Spot!M59+GT_NG!M59+GT_Spot!M59+Bawana_NG!M59+Bawana_RLNG!M59+Bawana_Spot!M59</f>
        <v>55.69</v>
      </c>
      <c r="O59" s="196">
        <f>PPCL_NG!T59+PPCL_Spot!T59+GT_NG!T59+GT_Spot!T59+Bawana_NG!T59+Bawana_RLNG!T59+Bawana_Spot!T59</f>
        <v>55.57132</v>
      </c>
      <c r="P59" s="197">
        <f t="shared" si="4"/>
        <v>0.11867999999999768</v>
      </c>
      <c r="Q59" s="197">
        <f t="shared" si="5"/>
        <v>0.3955600000000068</v>
      </c>
    </row>
    <row r="60" spans="1:17">
      <c r="A60" s="33" t="s">
        <v>102</v>
      </c>
      <c r="B60" s="196">
        <f>PPCL_NG!I60+PPCL_Spot!I60+GT_NG!I60+GT_Spot!I60+Bawana_NG!I60+Bawana_RLNG!I60+Bawana_Spot!I60</f>
        <v>79.7</v>
      </c>
      <c r="C60" s="196">
        <f>PPCL_NG!P60+PPCL_Spot!P60+GT_NG!P60+GT_Spot!P60+Bawana_NG!P60+Bawana_RLNG!P60+Bawana_Spot!P60</f>
        <v>79.533879999999996</v>
      </c>
      <c r="D60" s="197">
        <f t="shared" si="0"/>
        <v>0.16612000000000648</v>
      </c>
      <c r="E60" s="196">
        <f>PPCL_NG!J60+PPCL_Spot!J60+GT_NG!J60+GT_Spot!J60+Bawana_NG!J60+Bawana_RLNG!J60+Bawana_Spot!J60</f>
        <v>46.09</v>
      </c>
      <c r="F60" s="196">
        <f>PPCL_NG!Q60+PPCL_Spot!Q60+GT_NG!Q60+GT_Spot!Q60+Bawana_NG!Q60+Bawana_RLNG!Q60+Bawana_Spot!Q60</f>
        <v>45.999040000000001</v>
      </c>
      <c r="G60" s="197">
        <f t="shared" si="1"/>
        <v>9.0960000000002594E-2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18.68</v>
      </c>
      <c r="L60" s="196">
        <f>PPCL_NG!S60+PPCL_Spot!S60+GT_NG!S60+GT_Spot!S60+Bawana_NG!S60+Bawana_RLNG!S60+Bawana_Spot!S60</f>
        <v>18.6602</v>
      </c>
      <c r="M60" s="197">
        <f t="shared" si="3"/>
        <v>1.980000000000004E-2</v>
      </c>
      <c r="N60" s="196">
        <f>PPCL_NG!M60+PPCL_Spot!M60+GT_NG!M60+GT_Spot!M60+Bawana_NG!M60+Bawana_RLNG!M60+Bawana_Spot!M60</f>
        <v>55.69</v>
      </c>
      <c r="O60" s="196">
        <f>PPCL_NG!T60+PPCL_Spot!T60+GT_NG!T60+GT_Spot!T60+Bawana_NG!T60+Bawana_RLNG!T60+Bawana_Spot!T60</f>
        <v>55.57132</v>
      </c>
      <c r="P60" s="197">
        <f t="shared" si="4"/>
        <v>0.11867999999999768</v>
      </c>
      <c r="Q60" s="197">
        <f t="shared" si="5"/>
        <v>0.3955600000000068</v>
      </c>
    </row>
    <row r="61" spans="1:17">
      <c r="A61" s="33" t="s">
        <v>103</v>
      </c>
      <c r="B61" s="196">
        <f>PPCL_NG!I61+PPCL_Spot!I61+GT_NG!I61+GT_Spot!I61+Bawana_NG!I61+Bawana_RLNG!I61+Bawana_Spot!I61</f>
        <v>79.7</v>
      </c>
      <c r="C61" s="196">
        <f>PPCL_NG!P61+PPCL_Spot!P61+GT_NG!P61+GT_Spot!P61+Bawana_NG!P61+Bawana_RLNG!P61+Bawana_Spot!P61</f>
        <v>79.533879999999996</v>
      </c>
      <c r="D61" s="197">
        <f t="shared" si="0"/>
        <v>0.16612000000000648</v>
      </c>
      <c r="E61" s="196">
        <f>PPCL_NG!J61+PPCL_Spot!J61+GT_NG!J61+GT_Spot!J61+Bawana_NG!J61+Bawana_RLNG!J61+Bawana_Spot!J61</f>
        <v>46.09</v>
      </c>
      <c r="F61" s="196">
        <f>PPCL_NG!Q61+PPCL_Spot!Q61+GT_NG!Q61+GT_Spot!Q61+Bawana_NG!Q61+Bawana_RLNG!Q61+Bawana_Spot!Q61</f>
        <v>45.999040000000001</v>
      </c>
      <c r="G61" s="197">
        <f t="shared" si="1"/>
        <v>9.0960000000002594E-2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18.68</v>
      </c>
      <c r="L61" s="196">
        <f>PPCL_NG!S61+PPCL_Spot!S61+GT_NG!S61+GT_Spot!S61+Bawana_NG!S61+Bawana_RLNG!S61+Bawana_Spot!S61</f>
        <v>18.6602</v>
      </c>
      <c r="M61" s="197">
        <f t="shared" si="3"/>
        <v>1.980000000000004E-2</v>
      </c>
      <c r="N61" s="196">
        <f>PPCL_NG!M61+PPCL_Spot!M61+GT_NG!M61+GT_Spot!M61+Bawana_NG!M61+Bawana_RLNG!M61+Bawana_Spot!M61</f>
        <v>55.69</v>
      </c>
      <c r="O61" s="196">
        <f>PPCL_NG!T61+PPCL_Spot!T61+GT_NG!T61+GT_Spot!T61+Bawana_NG!T61+Bawana_RLNG!T61+Bawana_Spot!T61</f>
        <v>55.57132</v>
      </c>
      <c r="P61" s="197">
        <f t="shared" si="4"/>
        <v>0.11867999999999768</v>
      </c>
      <c r="Q61" s="197">
        <f t="shared" si="5"/>
        <v>0.3955600000000068</v>
      </c>
    </row>
    <row r="62" spans="1:17">
      <c r="A62" s="33" t="s">
        <v>104</v>
      </c>
      <c r="B62" s="196">
        <f>PPCL_NG!I62+PPCL_Spot!I62+GT_NG!I62+GT_Spot!I62+Bawana_NG!I62+Bawana_RLNG!I62+Bawana_Spot!I62</f>
        <v>79.7</v>
      </c>
      <c r="C62" s="196">
        <f>PPCL_NG!P62+PPCL_Spot!P62+GT_NG!P62+GT_Spot!P62+Bawana_NG!P62+Bawana_RLNG!P62+Bawana_Spot!P62</f>
        <v>79.533879999999996</v>
      </c>
      <c r="D62" s="197">
        <f t="shared" si="0"/>
        <v>0.16612000000000648</v>
      </c>
      <c r="E62" s="196">
        <f>PPCL_NG!J62+PPCL_Spot!J62+GT_NG!J62+GT_Spot!J62+Bawana_NG!J62+Bawana_RLNG!J62+Bawana_Spot!J62</f>
        <v>46.09</v>
      </c>
      <c r="F62" s="196">
        <f>PPCL_NG!Q62+PPCL_Spot!Q62+GT_NG!Q62+GT_Spot!Q62+Bawana_NG!Q62+Bawana_RLNG!Q62+Bawana_Spot!Q62</f>
        <v>45.999040000000001</v>
      </c>
      <c r="G62" s="197">
        <f t="shared" si="1"/>
        <v>9.0960000000002594E-2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18.68</v>
      </c>
      <c r="L62" s="196">
        <f>PPCL_NG!S62+PPCL_Spot!S62+GT_NG!S62+GT_Spot!S62+Bawana_NG!S62+Bawana_RLNG!S62+Bawana_Spot!S62</f>
        <v>18.6602</v>
      </c>
      <c r="M62" s="197">
        <f t="shared" si="3"/>
        <v>1.980000000000004E-2</v>
      </c>
      <c r="N62" s="196">
        <f>PPCL_NG!M62+PPCL_Spot!M62+GT_NG!M62+GT_Spot!M62+Bawana_NG!M62+Bawana_RLNG!M62+Bawana_Spot!M62</f>
        <v>55.69</v>
      </c>
      <c r="O62" s="196">
        <f>PPCL_NG!T62+PPCL_Spot!T62+GT_NG!T62+GT_Spot!T62+Bawana_NG!T62+Bawana_RLNG!T62+Bawana_Spot!T62</f>
        <v>55.57132</v>
      </c>
      <c r="P62" s="197">
        <f t="shared" si="4"/>
        <v>0.11867999999999768</v>
      </c>
      <c r="Q62" s="197">
        <f t="shared" si="5"/>
        <v>0.3955600000000068</v>
      </c>
    </row>
    <row r="63" spans="1:17">
      <c r="A63" s="33" t="s">
        <v>105</v>
      </c>
      <c r="B63" s="196">
        <f>PPCL_NG!I63+PPCL_Spot!I63+GT_NG!I63+GT_Spot!I63+Bawana_NG!I63+Bawana_RLNG!I63+Bawana_Spot!I63</f>
        <v>79.7</v>
      </c>
      <c r="C63" s="196">
        <f>PPCL_NG!P63+PPCL_Spot!P63+GT_NG!P63+GT_Spot!P63+Bawana_NG!P63+Bawana_RLNG!P63+Bawana_Spot!P63</f>
        <v>79.533879999999996</v>
      </c>
      <c r="D63" s="197">
        <f t="shared" si="0"/>
        <v>0.16612000000000648</v>
      </c>
      <c r="E63" s="196">
        <f>PPCL_NG!J63+PPCL_Spot!J63+GT_NG!J63+GT_Spot!J63+Bawana_NG!J63+Bawana_RLNG!J63+Bawana_Spot!J63</f>
        <v>46.09</v>
      </c>
      <c r="F63" s="196">
        <f>PPCL_NG!Q63+PPCL_Spot!Q63+GT_NG!Q63+GT_Spot!Q63+Bawana_NG!Q63+Bawana_RLNG!Q63+Bawana_Spot!Q63</f>
        <v>45.999040000000001</v>
      </c>
      <c r="G63" s="197">
        <f t="shared" si="1"/>
        <v>9.0960000000002594E-2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</v>
      </c>
      <c r="J63" s="197">
        <f t="shared" si="2"/>
        <v>0</v>
      </c>
      <c r="K63" s="196">
        <f>PPCL_NG!L63+PPCL_Spot!L63+GT_NG!L63+GT_Spot!L63+Bawana_NG!L63+Bawana_RLNG!L63+Bawana_Spot!L63</f>
        <v>18.68</v>
      </c>
      <c r="L63" s="196">
        <f>PPCL_NG!S63+PPCL_Spot!S63+GT_NG!S63+GT_Spot!S63+Bawana_NG!S63+Bawana_RLNG!S63+Bawana_Spot!S63</f>
        <v>18.6602</v>
      </c>
      <c r="M63" s="197">
        <f t="shared" si="3"/>
        <v>1.980000000000004E-2</v>
      </c>
      <c r="N63" s="196">
        <f>PPCL_NG!M63+PPCL_Spot!M63+GT_NG!M63+GT_Spot!M63+Bawana_NG!M63+Bawana_RLNG!M63+Bawana_Spot!M63</f>
        <v>55.69</v>
      </c>
      <c r="O63" s="196">
        <f>PPCL_NG!T63+PPCL_Spot!T63+GT_NG!T63+GT_Spot!T63+Bawana_NG!T63+Bawana_RLNG!T63+Bawana_Spot!T63</f>
        <v>55.57132</v>
      </c>
      <c r="P63" s="197">
        <f t="shared" si="4"/>
        <v>0.11867999999999768</v>
      </c>
      <c r="Q63" s="197">
        <f t="shared" si="5"/>
        <v>0.3955600000000068</v>
      </c>
    </row>
    <row r="64" spans="1:17">
      <c r="A64" s="33" t="s">
        <v>106</v>
      </c>
      <c r="B64" s="196">
        <f>PPCL_NG!I64+PPCL_Spot!I64+GT_NG!I64+GT_Spot!I64+Bawana_NG!I64+Bawana_RLNG!I64+Bawana_Spot!I64</f>
        <v>79.7</v>
      </c>
      <c r="C64" s="196">
        <f>PPCL_NG!P64+PPCL_Spot!P64+GT_NG!P64+GT_Spot!P64+Bawana_NG!P64+Bawana_RLNG!P64+Bawana_Spot!P64</f>
        <v>79.533879999999996</v>
      </c>
      <c r="D64" s="197">
        <f t="shared" si="0"/>
        <v>0.16612000000000648</v>
      </c>
      <c r="E64" s="196">
        <f>PPCL_NG!J64+PPCL_Spot!J64+GT_NG!J64+GT_Spot!J64+Bawana_NG!J64+Bawana_RLNG!J64+Bawana_Spot!J64</f>
        <v>46.09</v>
      </c>
      <c r="F64" s="196">
        <f>PPCL_NG!Q64+PPCL_Spot!Q64+GT_NG!Q64+GT_Spot!Q64+Bawana_NG!Q64+Bawana_RLNG!Q64+Bawana_Spot!Q64</f>
        <v>45.999040000000001</v>
      </c>
      <c r="G64" s="197">
        <f t="shared" si="1"/>
        <v>9.0960000000002594E-2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</v>
      </c>
      <c r="J64" s="197">
        <f t="shared" si="2"/>
        <v>0</v>
      </c>
      <c r="K64" s="196">
        <f>PPCL_NG!L64+PPCL_Spot!L64+GT_NG!L64+GT_Spot!L64+Bawana_NG!L64+Bawana_RLNG!L64+Bawana_Spot!L64</f>
        <v>18.68</v>
      </c>
      <c r="L64" s="196">
        <f>PPCL_NG!S64+PPCL_Spot!S64+GT_NG!S64+GT_Spot!S64+Bawana_NG!S64+Bawana_RLNG!S64+Bawana_Spot!S64</f>
        <v>18.6602</v>
      </c>
      <c r="M64" s="197">
        <f t="shared" si="3"/>
        <v>1.980000000000004E-2</v>
      </c>
      <c r="N64" s="196">
        <f>PPCL_NG!M64+PPCL_Spot!M64+GT_NG!M64+GT_Spot!M64+Bawana_NG!M64+Bawana_RLNG!M64+Bawana_Spot!M64</f>
        <v>55.69</v>
      </c>
      <c r="O64" s="196">
        <f>PPCL_NG!T64+PPCL_Spot!T64+GT_NG!T64+GT_Spot!T64+Bawana_NG!T64+Bawana_RLNG!T64+Bawana_Spot!T64</f>
        <v>55.57132</v>
      </c>
      <c r="P64" s="197">
        <f t="shared" si="4"/>
        <v>0.11867999999999768</v>
      </c>
      <c r="Q64" s="197">
        <f t="shared" si="5"/>
        <v>0.3955600000000068</v>
      </c>
    </row>
    <row r="65" spans="1:17">
      <c r="A65" s="33" t="s">
        <v>107</v>
      </c>
      <c r="B65" s="196">
        <f>PPCL_NG!I65+PPCL_Spot!I65+GT_NG!I65+GT_Spot!I65+Bawana_NG!I65+Bawana_RLNG!I65+Bawana_Spot!I65</f>
        <v>79.7</v>
      </c>
      <c r="C65" s="196">
        <f>PPCL_NG!P65+PPCL_Spot!P65+GT_NG!P65+GT_Spot!P65+Bawana_NG!P65+Bawana_RLNG!P65+Bawana_Spot!P65</f>
        <v>79.533879999999996</v>
      </c>
      <c r="D65" s="197">
        <f t="shared" si="0"/>
        <v>0.16612000000000648</v>
      </c>
      <c r="E65" s="196">
        <f>PPCL_NG!J65+PPCL_Spot!J65+GT_NG!J65+GT_Spot!J65+Bawana_NG!J65+Bawana_RLNG!J65+Bawana_Spot!J65</f>
        <v>46.09</v>
      </c>
      <c r="F65" s="196">
        <f>PPCL_NG!Q65+PPCL_Spot!Q65+GT_NG!Q65+GT_Spot!Q65+Bawana_NG!Q65+Bawana_RLNG!Q65+Bawana_Spot!Q65</f>
        <v>45.999040000000001</v>
      </c>
      <c r="G65" s="197">
        <f t="shared" si="1"/>
        <v>9.0960000000002594E-2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</v>
      </c>
      <c r="J65" s="197">
        <f t="shared" si="2"/>
        <v>0</v>
      </c>
      <c r="K65" s="196">
        <f>PPCL_NG!L65+PPCL_Spot!L65+GT_NG!L65+GT_Spot!L65+Bawana_NG!L65+Bawana_RLNG!L65+Bawana_Spot!L65</f>
        <v>18.68</v>
      </c>
      <c r="L65" s="196">
        <f>PPCL_NG!S65+PPCL_Spot!S65+GT_NG!S65+GT_Spot!S65+Bawana_NG!S65+Bawana_RLNG!S65+Bawana_Spot!S65</f>
        <v>18.6602</v>
      </c>
      <c r="M65" s="197">
        <f t="shared" si="3"/>
        <v>1.980000000000004E-2</v>
      </c>
      <c r="N65" s="196">
        <f>PPCL_NG!M65+PPCL_Spot!M65+GT_NG!M65+GT_Spot!M65+Bawana_NG!M65+Bawana_RLNG!M65+Bawana_Spot!M65</f>
        <v>55.69</v>
      </c>
      <c r="O65" s="196">
        <f>PPCL_NG!T65+PPCL_Spot!T65+GT_NG!T65+GT_Spot!T65+Bawana_NG!T65+Bawana_RLNG!T65+Bawana_Spot!T65</f>
        <v>55.57132</v>
      </c>
      <c r="P65" s="197">
        <f t="shared" si="4"/>
        <v>0.11867999999999768</v>
      </c>
      <c r="Q65" s="197">
        <f t="shared" si="5"/>
        <v>0.3955600000000068</v>
      </c>
    </row>
    <row r="66" spans="1:17">
      <c r="A66" s="33" t="s">
        <v>108</v>
      </c>
      <c r="B66" s="196">
        <f>PPCL_NG!I66+PPCL_Spot!I66+GT_NG!I66+GT_Spot!I66+Bawana_NG!I66+Bawana_RLNG!I66+Bawana_Spot!I66</f>
        <v>79.7</v>
      </c>
      <c r="C66" s="196">
        <f>PPCL_NG!P66+PPCL_Spot!P66+GT_NG!P66+GT_Spot!P66+Bawana_NG!P66+Bawana_RLNG!P66+Bawana_Spot!P66</f>
        <v>79.533879999999996</v>
      </c>
      <c r="D66" s="197">
        <f t="shared" si="0"/>
        <v>0.16612000000000648</v>
      </c>
      <c r="E66" s="196">
        <f>PPCL_NG!J66+PPCL_Spot!J66+GT_NG!J66+GT_Spot!J66+Bawana_NG!J66+Bawana_RLNG!J66+Bawana_Spot!J66</f>
        <v>46.09</v>
      </c>
      <c r="F66" s="196">
        <f>PPCL_NG!Q66+PPCL_Spot!Q66+GT_NG!Q66+GT_Spot!Q66+Bawana_NG!Q66+Bawana_RLNG!Q66+Bawana_Spot!Q66</f>
        <v>45.999040000000001</v>
      </c>
      <c r="G66" s="197">
        <f t="shared" si="1"/>
        <v>9.0960000000002594E-2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</v>
      </c>
      <c r="J66" s="197">
        <f t="shared" si="2"/>
        <v>0</v>
      </c>
      <c r="K66" s="196">
        <f>PPCL_NG!L66+PPCL_Spot!L66+GT_NG!L66+GT_Spot!L66+Bawana_NG!L66+Bawana_RLNG!L66+Bawana_Spot!L66</f>
        <v>18.68</v>
      </c>
      <c r="L66" s="196">
        <f>PPCL_NG!S66+PPCL_Spot!S66+GT_NG!S66+GT_Spot!S66+Bawana_NG!S66+Bawana_RLNG!S66+Bawana_Spot!S66</f>
        <v>18.6602</v>
      </c>
      <c r="M66" s="197">
        <f t="shared" si="3"/>
        <v>1.980000000000004E-2</v>
      </c>
      <c r="N66" s="196">
        <f>PPCL_NG!M66+PPCL_Spot!M66+GT_NG!M66+GT_Spot!M66+Bawana_NG!M66+Bawana_RLNG!M66+Bawana_Spot!M66</f>
        <v>55.69</v>
      </c>
      <c r="O66" s="196">
        <f>PPCL_NG!T66+PPCL_Spot!T66+GT_NG!T66+GT_Spot!T66+Bawana_NG!T66+Bawana_RLNG!T66+Bawana_Spot!T66</f>
        <v>55.57132</v>
      </c>
      <c r="P66" s="197">
        <f t="shared" si="4"/>
        <v>0.11867999999999768</v>
      </c>
      <c r="Q66" s="197">
        <f t="shared" si="5"/>
        <v>0.3955600000000068</v>
      </c>
    </row>
    <row r="67" spans="1:17">
      <c r="A67" s="33" t="s">
        <v>109</v>
      </c>
      <c r="B67" s="196">
        <f>PPCL_NG!I67+PPCL_Spot!I67+GT_NG!I67+GT_Spot!I67+Bawana_NG!I67+Bawana_RLNG!I67+Bawana_Spot!I67</f>
        <v>79.7</v>
      </c>
      <c r="C67" s="196">
        <f>PPCL_NG!P67+PPCL_Spot!P67+GT_NG!P67+GT_Spot!P67+Bawana_NG!P67+Bawana_RLNG!P67+Bawana_Spot!P67</f>
        <v>79.533879999999996</v>
      </c>
      <c r="D67" s="197">
        <f t="shared" ref="D67:D99" si="6">B67-C67</f>
        <v>0.16612000000000648</v>
      </c>
      <c r="E67" s="196">
        <f>PPCL_NG!J67+PPCL_Spot!J67+GT_NG!J67+GT_Spot!J67+Bawana_NG!J67+Bawana_RLNG!J67+Bawana_Spot!J67</f>
        <v>46.09</v>
      </c>
      <c r="F67" s="196">
        <f>PPCL_NG!Q67+PPCL_Spot!Q67+GT_NG!Q67+GT_Spot!Q67+Bawana_NG!Q67+Bawana_RLNG!Q67+Bawana_Spot!Q67</f>
        <v>45.999040000000001</v>
      </c>
      <c r="G67" s="197">
        <f t="shared" ref="G67:G99" si="7">E67-F67</f>
        <v>9.0960000000002594E-2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18.68</v>
      </c>
      <c r="L67" s="196">
        <f>PPCL_NG!S67+PPCL_Spot!S67+GT_NG!S67+GT_Spot!S67+Bawana_NG!S67+Bawana_RLNG!S67+Bawana_Spot!S67</f>
        <v>18.6602</v>
      </c>
      <c r="M67" s="197">
        <f t="shared" ref="M67:M99" si="9">K67-L67</f>
        <v>1.980000000000004E-2</v>
      </c>
      <c r="N67" s="196">
        <f>PPCL_NG!M67+PPCL_Spot!M67+GT_NG!M67+GT_Spot!M67+Bawana_NG!M67+Bawana_RLNG!M67+Bawana_Spot!M67</f>
        <v>55.69</v>
      </c>
      <c r="O67" s="196">
        <f>PPCL_NG!T67+PPCL_Spot!T67+GT_NG!T67+GT_Spot!T67+Bawana_NG!T67+Bawana_RLNG!T67+Bawana_Spot!T67</f>
        <v>55.57132</v>
      </c>
      <c r="P67" s="197">
        <f t="shared" ref="P67:P99" si="10">N67-O67</f>
        <v>0.11867999999999768</v>
      </c>
      <c r="Q67" s="197">
        <f t="shared" si="5"/>
        <v>0.3955600000000068</v>
      </c>
    </row>
    <row r="68" spans="1:17">
      <c r="A68" s="33" t="s">
        <v>110</v>
      </c>
      <c r="B68" s="196">
        <f>PPCL_NG!I68+PPCL_Spot!I68+GT_NG!I68+GT_Spot!I68+Bawana_NG!I68+Bawana_RLNG!I68+Bawana_Spot!I68</f>
        <v>79.7</v>
      </c>
      <c r="C68" s="196">
        <f>PPCL_NG!P68+PPCL_Spot!P68+GT_NG!P68+GT_Spot!P68+Bawana_NG!P68+Bawana_RLNG!P68+Bawana_Spot!P68</f>
        <v>79.533879999999996</v>
      </c>
      <c r="D68" s="197">
        <f t="shared" si="6"/>
        <v>0.16612000000000648</v>
      </c>
      <c r="E68" s="196">
        <f>PPCL_NG!J68+PPCL_Spot!J68+GT_NG!J68+GT_Spot!J68+Bawana_NG!J68+Bawana_RLNG!J68+Bawana_Spot!J68</f>
        <v>46.09</v>
      </c>
      <c r="F68" s="196">
        <f>PPCL_NG!Q68+PPCL_Spot!Q68+GT_NG!Q68+GT_Spot!Q68+Bawana_NG!Q68+Bawana_RLNG!Q68+Bawana_Spot!Q68</f>
        <v>45.999040000000001</v>
      </c>
      <c r="G68" s="197">
        <f t="shared" si="7"/>
        <v>9.0960000000002594E-2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18.68</v>
      </c>
      <c r="L68" s="196">
        <f>PPCL_NG!S68+PPCL_Spot!S68+GT_NG!S68+GT_Spot!S68+Bawana_NG!S68+Bawana_RLNG!S68+Bawana_Spot!S68</f>
        <v>18.6602</v>
      </c>
      <c r="M68" s="197">
        <f t="shared" si="9"/>
        <v>1.980000000000004E-2</v>
      </c>
      <c r="N68" s="196">
        <f>PPCL_NG!M68+PPCL_Spot!M68+GT_NG!M68+GT_Spot!M68+Bawana_NG!M68+Bawana_RLNG!M68+Bawana_Spot!M68</f>
        <v>55.69</v>
      </c>
      <c r="O68" s="196">
        <f>PPCL_NG!T68+PPCL_Spot!T68+GT_NG!T68+GT_Spot!T68+Bawana_NG!T68+Bawana_RLNG!T68+Bawana_Spot!T68</f>
        <v>55.57132</v>
      </c>
      <c r="P68" s="197">
        <f t="shared" si="10"/>
        <v>0.11867999999999768</v>
      </c>
      <c r="Q68" s="197">
        <f t="shared" ref="Q68:Q99" si="11">D68+G68+J68+M68+P68</f>
        <v>0.3955600000000068</v>
      </c>
    </row>
    <row r="69" spans="1:17">
      <c r="A69" s="33" t="s">
        <v>111</v>
      </c>
      <c r="B69" s="196">
        <f>PPCL_NG!I69+PPCL_Spot!I69+GT_NG!I69+GT_Spot!I69+Bawana_NG!I69+Bawana_RLNG!I69+Bawana_Spot!I69</f>
        <v>75</v>
      </c>
      <c r="C69" s="196">
        <f>PPCL_NG!P69+PPCL_Spot!P69+GT_NG!P69+GT_Spot!P69+Bawana_NG!P69+Bawana_RLNG!P69+Bawana_Spot!P69</f>
        <v>74.830239400029129</v>
      </c>
      <c r="D69" s="197">
        <f t="shared" si="6"/>
        <v>0.16976059997087134</v>
      </c>
      <c r="E69" s="196">
        <f>PPCL_NG!J69+PPCL_Spot!J69+GT_NG!J69+GT_Spot!J69+Bawana_NG!J69+Bawana_RLNG!J69+Bawana_Spot!J69</f>
        <v>45</v>
      </c>
      <c r="F69" s="196">
        <f>PPCL_NG!Q69+PPCL_Spot!Q69+GT_NG!Q69+GT_Spot!Q69+Bawana_NG!Q69+Bawana_RLNG!Q69+Bawana_Spot!Q69</f>
        <v>44.906855640017476</v>
      </c>
      <c r="G69" s="197">
        <f t="shared" si="7"/>
        <v>9.314435998252435E-2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5.8397165186156013</v>
      </c>
      <c r="J69" s="197">
        <f t="shared" si="8"/>
        <v>2.8348138439859838E-4</v>
      </c>
      <c r="K69" s="196">
        <f>PPCL_NG!L69+PPCL_Spot!L69+GT_NG!L69+GT_Spot!L69+Bawana_NG!L69+Bawana_RLNG!L69+Bawana_Spot!L69</f>
        <v>10.56</v>
      </c>
      <c r="L69" s="196">
        <f>PPCL_NG!S69+PPCL_Spot!S69+GT_NG!S69+GT_Spot!S69+Bawana_NG!S69+Bawana_RLNG!S69+Bawana_Spot!S69</f>
        <v>10.539687403524102</v>
      </c>
      <c r="M69" s="197">
        <f t="shared" si="9"/>
        <v>2.0312596475898559E-2</v>
      </c>
      <c r="N69" s="196">
        <f>PPCL_NG!M69+PPCL_Spot!M69+GT_NG!M69+GT_Spot!M69+Bawana_NG!M69+Bawana_RLNG!M69+Bawana_Spot!M69</f>
        <v>69.61</v>
      </c>
      <c r="O69" s="196">
        <f>PPCL_NG!T69+PPCL_Spot!T69+GT_NG!T69+GT_Spot!T69+Bawana_NG!T69+Bawana_RLNG!T69+Bawana_Spot!T69</f>
        <v>69.487941037813698</v>
      </c>
      <c r="P69" s="197">
        <f t="shared" si="10"/>
        <v>0.1220589621863013</v>
      </c>
      <c r="Q69" s="197">
        <f t="shared" si="11"/>
        <v>0.40555999999999415</v>
      </c>
    </row>
    <row r="70" spans="1:17">
      <c r="A70" s="33" t="s">
        <v>112</v>
      </c>
      <c r="B70" s="196">
        <f>PPCL_NG!I70+PPCL_Spot!I70+GT_NG!I70+GT_Spot!I70+Bawana_NG!I70+Bawana_RLNG!I70+Bawana_Spot!I70</f>
        <v>75</v>
      </c>
      <c r="C70" s="196">
        <f>PPCL_NG!P70+PPCL_Spot!P70+GT_NG!P70+GT_Spot!P70+Bawana_NG!P70+Bawana_RLNG!P70+Bawana_Spot!P70</f>
        <v>74.830239400029129</v>
      </c>
      <c r="D70" s="197">
        <f t="shared" si="6"/>
        <v>0.16976059997087134</v>
      </c>
      <c r="E70" s="196">
        <f>PPCL_NG!J70+PPCL_Spot!J70+GT_NG!J70+GT_Spot!J70+Bawana_NG!J70+Bawana_RLNG!J70+Bawana_Spot!J70</f>
        <v>45</v>
      </c>
      <c r="F70" s="196">
        <f>PPCL_NG!Q70+PPCL_Spot!Q70+GT_NG!Q70+GT_Spot!Q70+Bawana_NG!Q70+Bawana_RLNG!Q70+Bawana_Spot!Q70</f>
        <v>44.906855640017476</v>
      </c>
      <c r="G70" s="197">
        <f t="shared" si="7"/>
        <v>9.314435998252435E-2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5.8397165186156013</v>
      </c>
      <c r="J70" s="197">
        <f t="shared" si="8"/>
        <v>2.8348138439859838E-4</v>
      </c>
      <c r="K70" s="196">
        <f>PPCL_NG!L70+PPCL_Spot!L70+GT_NG!L70+GT_Spot!L70+Bawana_NG!L70+Bawana_RLNG!L70+Bawana_Spot!L70</f>
        <v>10.56</v>
      </c>
      <c r="L70" s="196">
        <f>PPCL_NG!S70+PPCL_Spot!S70+GT_NG!S70+GT_Spot!S70+Bawana_NG!S70+Bawana_RLNG!S70+Bawana_Spot!S70</f>
        <v>10.539687403524102</v>
      </c>
      <c r="M70" s="197">
        <f t="shared" si="9"/>
        <v>2.0312596475898559E-2</v>
      </c>
      <c r="N70" s="196">
        <f>PPCL_NG!M70+PPCL_Spot!M70+GT_NG!M70+GT_Spot!M70+Bawana_NG!M70+Bawana_RLNG!M70+Bawana_Spot!M70</f>
        <v>69.61</v>
      </c>
      <c r="O70" s="196">
        <f>PPCL_NG!T70+PPCL_Spot!T70+GT_NG!T70+GT_Spot!T70+Bawana_NG!T70+Bawana_RLNG!T70+Bawana_Spot!T70</f>
        <v>69.487941037813698</v>
      </c>
      <c r="P70" s="197">
        <f t="shared" si="10"/>
        <v>0.1220589621863013</v>
      </c>
      <c r="Q70" s="197">
        <f t="shared" si="11"/>
        <v>0.40555999999999415</v>
      </c>
    </row>
    <row r="71" spans="1:17">
      <c r="A71" s="33" t="s">
        <v>113</v>
      </c>
      <c r="B71" s="196">
        <f>PPCL_NG!I71+PPCL_Spot!I71+GT_NG!I71+GT_Spot!I71+Bawana_NG!I71+Bawana_RLNG!I71+Bawana_Spot!I71</f>
        <v>99.61</v>
      </c>
      <c r="C71" s="196">
        <f>PPCL_NG!P71+PPCL_Spot!P71+GT_NG!P71+GT_Spot!P71+Bawana_NG!P71+Bawana_RLNG!P71+Bawana_Spot!P71</f>
        <v>99.441011284456508</v>
      </c>
      <c r="D71" s="197">
        <f t="shared" si="6"/>
        <v>0.16898871554349171</v>
      </c>
      <c r="E71" s="196">
        <f>PPCL_NG!J71+PPCL_Spot!J71+GT_NG!J71+GT_Spot!J71+Bawana_NG!J71+Bawana_RLNG!J71+Bawana_Spot!J71</f>
        <v>45</v>
      </c>
      <c r="F71" s="196">
        <f>PPCL_NG!Q71+PPCL_Spot!Q71+GT_NG!Q71+GT_Spot!Q71+Bawana_NG!Q71+Bawana_RLNG!Q71+Bawana_Spot!Q71</f>
        <v>44.907744023697852</v>
      </c>
      <c r="G71" s="197">
        <f t="shared" si="7"/>
        <v>9.2255976302148213E-2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5.8398318110754541</v>
      </c>
      <c r="J71" s="197">
        <f t="shared" si="8"/>
        <v>1.6818892454573131E-4</v>
      </c>
      <c r="K71" s="196">
        <f>PPCL_NG!L71+PPCL_Spot!L71+GT_NG!L71+GT_Spot!L71+Bawana_NG!L71+Bawana_RLNG!L71+Bawana_Spot!L71</f>
        <v>23</v>
      </c>
      <c r="L71" s="196">
        <f>PPCL_NG!S71+PPCL_Spot!S71+GT_NG!S71+GT_Spot!S71+Bawana_NG!S71+Bawana_RLNG!S71+Bawana_Spot!S71</f>
        <v>22.979537612112235</v>
      </c>
      <c r="M71" s="197">
        <f t="shared" si="9"/>
        <v>2.0462387887764777E-2</v>
      </c>
      <c r="N71" s="196">
        <f>PPCL_NG!M71+PPCL_Spot!M71+GT_NG!M71+GT_Spot!M71+Bawana_NG!M71+Bawana_RLNG!M71+Bawana_Spot!M71</f>
        <v>69.61</v>
      </c>
      <c r="O71" s="196">
        <f>PPCL_NG!T71+PPCL_Spot!T71+GT_NG!T71+GT_Spot!T71+Bawana_NG!T71+Bawana_RLNG!T71+Bawana_Spot!T71</f>
        <v>69.489315268657947</v>
      </c>
      <c r="P71" s="197">
        <f t="shared" si="10"/>
        <v>0.12068473134205249</v>
      </c>
      <c r="Q71" s="197">
        <f t="shared" si="11"/>
        <v>0.40256000000000292</v>
      </c>
    </row>
    <row r="72" spans="1:17">
      <c r="A72" s="33" t="s">
        <v>114</v>
      </c>
      <c r="B72" s="196">
        <f>PPCL_NG!I72+PPCL_Spot!I72+GT_NG!I72+GT_Spot!I72+Bawana_NG!I72+Bawana_RLNG!I72+Bawana_Spot!I72</f>
        <v>99.61</v>
      </c>
      <c r="C72" s="196">
        <f>PPCL_NG!P72+PPCL_Spot!P72+GT_NG!P72+GT_Spot!P72+Bawana_NG!P72+Bawana_RLNG!P72+Bawana_Spot!P72</f>
        <v>99.441011284456508</v>
      </c>
      <c r="D72" s="197">
        <f t="shared" si="6"/>
        <v>0.16898871554349171</v>
      </c>
      <c r="E72" s="196">
        <f>PPCL_NG!J72+PPCL_Spot!J72+GT_NG!J72+GT_Spot!J72+Bawana_NG!J72+Bawana_RLNG!J72+Bawana_Spot!J72</f>
        <v>45</v>
      </c>
      <c r="F72" s="196">
        <f>PPCL_NG!Q72+PPCL_Spot!Q72+GT_NG!Q72+GT_Spot!Q72+Bawana_NG!Q72+Bawana_RLNG!Q72+Bawana_Spot!Q72</f>
        <v>44.907744023697852</v>
      </c>
      <c r="G72" s="197">
        <f t="shared" si="7"/>
        <v>9.2255976302148213E-2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5.8398318110754541</v>
      </c>
      <c r="J72" s="197">
        <f t="shared" si="8"/>
        <v>1.6818892454573131E-4</v>
      </c>
      <c r="K72" s="196">
        <f>PPCL_NG!L72+PPCL_Spot!L72+GT_NG!L72+GT_Spot!L72+Bawana_NG!L72+Bawana_RLNG!L72+Bawana_Spot!L72</f>
        <v>23</v>
      </c>
      <c r="L72" s="196">
        <f>PPCL_NG!S72+PPCL_Spot!S72+GT_NG!S72+GT_Spot!S72+Bawana_NG!S72+Bawana_RLNG!S72+Bawana_Spot!S72</f>
        <v>22.979537612112235</v>
      </c>
      <c r="M72" s="197">
        <f t="shared" si="9"/>
        <v>2.0462387887764777E-2</v>
      </c>
      <c r="N72" s="196">
        <f>PPCL_NG!M72+PPCL_Spot!M72+GT_NG!M72+GT_Spot!M72+Bawana_NG!M72+Bawana_RLNG!M72+Bawana_Spot!M72</f>
        <v>69.61</v>
      </c>
      <c r="O72" s="196">
        <f>PPCL_NG!T72+PPCL_Spot!T72+GT_NG!T72+GT_Spot!T72+Bawana_NG!T72+Bawana_RLNG!T72+Bawana_Spot!T72</f>
        <v>69.489315268657947</v>
      </c>
      <c r="P72" s="197">
        <f t="shared" si="10"/>
        <v>0.12068473134205249</v>
      </c>
      <c r="Q72" s="197">
        <f t="shared" si="11"/>
        <v>0.40256000000000292</v>
      </c>
    </row>
    <row r="73" spans="1:17">
      <c r="A73" s="33" t="s">
        <v>115</v>
      </c>
      <c r="B73" s="196">
        <f>PPCL_NG!I73+PPCL_Spot!I73+GT_NG!I73+GT_Spot!I73+Bawana_NG!I73+Bawana_RLNG!I73+Bawana_Spot!I73</f>
        <v>99.61</v>
      </c>
      <c r="C73" s="196">
        <f>PPCL_NG!P73+PPCL_Spot!P73+GT_NG!P73+GT_Spot!P73+Bawana_NG!P73+Bawana_RLNG!P73+Bawana_Spot!P73</f>
        <v>99.441011284456508</v>
      </c>
      <c r="D73" s="197">
        <f t="shared" si="6"/>
        <v>0.16898871554349171</v>
      </c>
      <c r="E73" s="196">
        <f>PPCL_NG!J73+PPCL_Spot!J73+GT_NG!J73+GT_Spot!J73+Bawana_NG!J73+Bawana_RLNG!J73+Bawana_Spot!J73</f>
        <v>45</v>
      </c>
      <c r="F73" s="196">
        <f>PPCL_NG!Q73+PPCL_Spot!Q73+GT_NG!Q73+GT_Spot!Q73+Bawana_NG!Q73+Bawana_RLNG!Q73+Bawana_Spot!Q73</f>
        <v>44.907744023697852</v>
      </c>
      <c r="G73" s="197">
        <f t="shared" si="7"/>
        <v>9.2255976302148213E-2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5.8398318110754541</v>
      </c>
      <c r="J73" s="197">
        <f t="shared" si="8"/>
        <v>1.6818892454573131E-4</v>
      </c>
      <c r="K73" s="196">
        <f>PPCL_NG!L73+PPCL_Spot!L73+GT_NG!L73+GT_Spot!L73+Bawana_NG!L73+Bawana_RLNG!L73+Bawana_Spot!L73</f>
        <v>23</v>
      </c>
      <c r="L73" s="196">
        <f>PPCL_NG!S73+PPCL_Spot!S73+GT_NG!S73+GT_Spot!S73+Bawana_NG!S73+Bawana_RLNG!S73+Bawana_Spot!S73</f>
        <v>22.979537612112235</v>
      </c>
      <c r="M73" s="197">
        <f t="shared" si="9"/>
        <v>2.0462387887764777E-2</v>
      </c>
      <c r="N73" s="196">
        <f>PPCL_NG!M73+PPCL_Spot!M73+GT_NG!M73+GT_Spot!M73+Bawana_NG!M73+Bawana_RLNG!M73+Bawana_Spot!M73</f>
        <v>69.61</v>
      </c>
      <c r="O73" s="196">
        <f>PPCL_NG!T73+PPCL_Spot!T73+GT_NG!T73+GT_Spot!T73+Bawana_NG!T73+Bawana_RLNG!T73+Bawana_Spot!T73</f>
        <v>69.489315268657947</v>
      </c>
      <c r="P73" s="197">
        <f t="shared" si="10"/>
        <v>0.12068473134205249</v>
      </c>
      <c r="Q73" s="197">
        <f t="shared" si="11"/>
        <v>0.40256000000000292</v>
      </c>
    </row>
    <row r="74" spans="1:17">
      <c r="A74" s="33" t="s">
        <v>116</v>
      </c>
      <c r="B74" s="196">
        <f>PPCL_NG!I74+PPCL_Spot!I74+GT_NG!I74+GT_Spot!I74+Bawana_NG!I74+Bawana_RLNG!I74+Bawana_Spot!I74</f>
        <v>99.61</v>
      </c>
      <c r="C74" s="196">
        <f>PPCL_NG!P74+PPCL_Spot!P74+GT_NG!P74+GT_Spot!P74+Bawana_NG!P74+Bawana_RLNG!P74+Bawana_Spot!P74</f>
        <v>99.441011284456508</v>
      </c>
      <c r="D74" s="197">
        <f t="shared" si="6"/>
        <v>0.16898871554349171</v>
      </c>
      <c r="E74" s="196">
        <f>PPCL_NG!J74+PPCL_Spot!J74+GT_NG!J74+GT_Spot!J74+Bawana_NG!J74+Bawana_RLNG!J74+Bawana_Spot!J74</f>
        <v>45</v>
      </c>
      <c r="F74" s="196">
        <f>PPCL_NG!Q74+PPCL_Spot!Q74+GT_NG!Q74+GT_Spot!Q74+Bawana_NG!Q74+Bawana_RLNG!Q74+Bawana_Spot!Q74</f>
        <v>44.907744023697852</v>
      </c>
      <c r="G74" s="197">
        <f t="shared" si="7"/>
        <v>9.2255976302148213E-2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5.8398318110754541</v>
      </c>
      <c r="J74" s="197">
        <f t="shared" si="8"/>
        <v>1.6818892454573131E-4</v>
      </c>
      <c r="K74" s="196">
        <f>PPCL_NG!L74+PPCL_Spot!L74+GT_NG!L74+GT_Spot!L74+Bawana_NG!L74+Bawana_RLNG!L74+Bawana_Spot!L74</f>
        <v>23</v>
      </c>
      <c r="L74" s="196">
        <f>PPCL_NG!S74+PPCL_Spot!S74+GT_NG!S74+GT_Spot!S74+Bawana_NG!S74+Bawana_RLNG!S74+Bawana_Spot!S74</f>
        <v>22.979537612112235</v>
      </c>
      <c r="M74" s="197">
        <f t="shared" si="9"/>
        <v>2.0462387887764777E-2</v>
      </c>
      <c r="N74" s="196">
        <f>PPCL_NG!M74+PPCL_Spot!M74+GT_NG!M74+GT_Spot!M74+Bawana_NG!M74+Bawana_RLNG!M74+Bawana_Spot!M74</f>
        <v>69.61</v>
      </c>
      <c r="O74" s="196">
        <f>PPCL_NG!T74+PPCL_Spot!T74+GT_NG!T74+GT_Spot!T74+Bawana_NG!T74+Bawana_RLNG!T74+Bawana_Spot!T74</f>
        <v>69.489315268657947</v>
      </c>
      <c r="P74" s="197">
        <f t="shared" si="10"/>
        <v>0.12068473134205249</v>
      </c>
      <c r="Q74" s="197">
        <f t="shared" si="11"/>
        <v>0.40256000000000292</v>
      </c>
    </row>
    <row r="75" spans="1:17">
      <c r="A75" s="33" t="s">
        <v>117</v>
      </c>
      <c r="B75" s="196">
        <f>PPCL_NG!I75+PPCL_Spot!I75+GT_NG!I75+GT_Spot!I75+Bawana_NG!I75+Bawana_RLNG!I75+Bawana_Spot!I75</f>
        <v>99.61</v>
      </c>
      <c r="C75" s="196">
        <f>PPCL_NG!P75+PPCL_Spot!P75+GT_NG!P75+GT_Spot!P75+Bawana_NG!P75+Bawana_RLNG!P75+Bawana_Spot!P75</f>
        <v>99.441011284456508</v>
      </c>
      <c r="D75" s="197">
        <f t="shared" si="6"/>
        <v>0.16898871554349171</v>
      </c>
      <c r="E75" s="196">
        <f>PPCL_NG!J75+PPCL_Spot!J75+GT_NG!J75+GT_Spot!J75+Bawana_NG!J75+Bawana_RLNG!J75+Bawana_Spot!J75</f>
        <v>45</v>
      </c>
      <c r="F75" s="196">
        <f>PPCL_NG!Q75+PPCL_Spot!Q75+GT_NG!Q75+GT_Spot!Q75+Bawana_NG!Q75+Bawana_RLNG!Q75+Bawana_Spot!Q75</f>
        <v>44.907744023697852</v>
      </c>
      <c r="G75" s="197">
        <f t="shared" si="7"/>
        <v>9.2255976302148213E-2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5.8398318110754541</v>
      </c>
      <c r="J75" s="197">
        <f t="shared" si="8"/>
        <v>1.6818892454573131E-4</v>
      </c>
      <c r="K75" s="196">
        <f>PPCL_NG!L75+PPCL_Spot!L75+GT_NG!L75+GT_Spot!L75+Bawana_NG!L75+Bawana_RLNG!L75+Bawana_Spot!L75</f>
        <v>23</v>
      </c>
      <c r="L75" s="196">
        <f>PPCL_NG!S75+PPCL_Spot!S75+GT_NG!S75+GT_Spot!S75+Bawana_NG!S75+Bawana_RLNG!S75+Bawana_Spot!S75</f>
        <v>22.979537612112235</v>
      </c>
      <c r="M75" s="197">
        <f t="shared" si="9"/>
        <v>2.0462387887764777E-2</v>
      </c>
      <c r="N75" s="196">
        <f>PPCL_NG!M75+PPCL_Spot!M75+GT_NG!M75+GT_Spot!M75+Bawana_NG!M75+Bawana_RLNG!M75+Bawana_Spot!M75</f>
        <v>69.61</v>
      </c>
      <c r="O75" s="196">
        <f>PPCL_NG!T75+PPCL_Spot!T75+GT_NG!T75+GT_Spot!T75+Bawana_NG!T75+Bawana_RLNG!T75+Bawana_Spot!T75</f>
        <v>69.489315268657947</v>
      </c>
      <c r="P75" s="197">
        <f t="shared" si="10"/>
        <v>0.12068473134205249</v>
      </c>
      <c r="Q75" s="197">
        <f t="shared" si="11"/>
        <v>0.40256000000000292</v>
      </c>
    </row>
    <row r="76" spans="1:17">
      <c r="A76" s="33" t="s">
        <v>118</v>
      </c>
      <c r="B76" s="196">
        <f>PPCL_NG!I76+PPCL_Spot!I76+GT_NG!I76+GT_Spot!I76+Bawana_NG!I76+Bawana_RLNG!I76+Bawana_Spot!I76</f>
        <v>99.61</v>
      </c>
      <c r="C76" s="196">
        <f>PPCL_NG!P76+PPCL_Spot!P76+GT_NG!P76+GT_Spot!P76+Bawana_NG!P76+Bawana_RLNG!P76+Bawana_Spot!P76</f>
        <v>99.441124645538594</v>
      </c>
      <c r="D76" s="197">
        <f t="shared" si="6"/>
        <v>0.16887535446140589</v>
      </c>
      <c r="E76" s="196">
        <f>PPCL_NG!J76+PPCL_Spot!J76+GT_NG!J76+GT_Spot!J76+Bawana_NG!J76+Bawana_RLNG!J76+Bawana_Spot!J76</f>
        <v>55</v>
      </c>
      <c r="F76" s="196">
        <f>PPCL_NG!Q76+PPCL_Spot!Q76+GT_NG!Q76+GT_Spot!Q76+Bawana_NG!Q76+Bawana_RLNG!Q76+Bawana_Spot!Q76</f>
        <v>54.907518621670746</v>
      </c>
      <c r="G76" s="197">
        <f t="shared" si="7"/>
        <v>9.2481378329253516E-2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5.8398384572828572</v>
      </c>
      <c r="J76" s="197">
        <f t="shared" si="8"/>
        <v>1.6154271714263757E-4</v>
      </c>
      <c r="K76" s="196">
        <f>PPCL_NG!L76+PPCL_Spot!L76+GT_NG!L76+GT_Spot!L76+Bawana_NG!L76+Bawana_RLNG!L76+Bawana_Spot!L76</f>
        <v>23</v>
      </c>
      <c r="L76" s="196">
        <f>PPCL_NG!S76+PPCL_Spot!S76+GT_NG!S76+GT_Spot!S76+Bawana_NG!S76+Bawana_RLNG!S76+Bawana_Spot!S76</f>
        <v>22.979563787244132</v>
      </c>
      <c r="M76" s="197">
        <f t="shared" si="9"/>
        <v>2.0436212755868155E-2</v>
      </c>
      <c r="N76" s="196">
        <f>PPCL_NG!M76+PPCL_Spot!M76+GT_NG!M76+GT_Spot!M76+Bawana_NG!M76+Bawana_RLNG!M76+Bawana_Spot!M76</f>
        <v>69.61</v>
      </c>
      <c r="O76" s="196">
        <f>PPCL_NG!T76+PPCL_Spot!T76+GT_NG!T76+GT_Spot!T76+Bawana_NG!T76+Bawana_RLNG!T76+Bawana_Spot!T76</f>
        <v>69.489394488263656</v>
      </c>
      <c r="P76" s="197">
        <f t="shared" si="10"/>
        <v>0.12060551173634337</v>
      </c>
      <c r="Q76" s="197">
        <f t="shared" si="11"/>
        <v>0.40256000000001357</v>
      </c>
    </row>
    <row r="77" spans="1:17">
      <c r="A77" s="33" t="s">
        <v>119</v>
      </c>
      <c r="B77" s="196">
        <f>PPCL_NG!I77+PPCL_Spot!I77+GT_NG!I77+GT_Spot!I77+Bawana_NG!I77+Bawana_RLNG!I77+Bawana_Spot!I77</f>
        <v>102.56</v>
      </c>
      <c r="C77" s="196">
        <f>PPCL_NG!P77+PPCL_Spot!P77+GT_NG!P77+GT_Spot!P77+Bawana_NG!P77+Bawana_RLNG!P77+Bawana_Spot!P77</f>
        <v>102.38987390648802</v>
      </c>
      <c r="D77" s="197">
        <f t="shared" si="6"/>
        <v>0.17012609351198194</v>
      </c>
      <c r="E77" s="196">
        <f>PPCL_NG!J77+PPCL_Spot!J77+GT_NG!J77+GT_Spot!J77+Bawana_NG!J77+Bawana_RLNG!J77+Bawana_Spot!J77</f>
        <v>55</v>
      </c>
      <c r="F77" s="196">
        <f>PPCL_NG!Q77+PPCL_Spot!Q77+GT_NG!Q77+GT_Spot!Q77+Bawana_NG!Q77+Bawana_RLNG!Q77+Bawana_Spot!Q77</f>
        <v>54.906891646420064</v>
      </c>
      <c r="G77" s="197">
        <f t="shared" si="7"/>
        <v>9.3108353579935965E-2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5.8397718839107844</v>
      </c>
      <c r="J77" s="197">
        <f t="shared" si="8"/>
        <v>2.2811608921546878E-4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22.979301597593846</v>
      </c>
      <c r="M77" s="197">
        <f t="shared" si="9"/>
        <v>2.0698402406154059E-2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69.488600965587281</v>
      </c>
      <c r="P77" s="197">
        <f t="shared" si="10"/>
        <v>0.12139903441271827</v>
      </c>
      <c r="Q77" s="197">
        <f t="shared" si="11"/>
        <v>0.40556000000000569</v>
      </c>
    </row>
    <row r="78" spans="1:17">
      <c r="A78" s="33" t="s">
        <v>120</v>
      </c>
      <c r="B78" s="196">
        <f>PPCL_NG!I78+PPCL_Spot!I78+GT_NG!I78+GT_Spot!I78+Bawana_NG!I78+Bawana_RLNG!I78+Bawana_Spot!I78</f>
        <v>102.56</v>
      </c>
      <c r="C78" s="196">
        <f>PPCL_NG!P78+PPCL_Spot!P78+GT_NG!P78+GT_Spot!P78+Bawana_NG!P78+Bawana_RLNG!P78+Bawana_Spot!P78</f>
        <v>102.38987390648802</v>
      </c>
      <c r="D78" s="197">
        <f t="shared" si="6"/>
        <v>0.17012609351198194</v>
      </c>
      <c r="E78" s="196">
        <f>PPCL_NG!J78+PPCL_Spot!J78+GT_NG!J78+GT_Spot!J78+Bawana_NG!J78+Bawana_RLNG!J78+Bawana_Spot!J78</f>
        <v>55</v>
      </c>
      <c r="F78" s="196">
        <f>PPCL_NG!Q78+PPCL_Spot!Q78+GT_NG!Q78+GT_Spot!Q78+Bawana_NG!Q78+Bawana_RLNG!Q78+Bawana_Spot!Q78</f>
        <v>54.906891646420064</v>
      </c>
      <c r="G78" s="197">
        <f t="shared" si="7"/>
        <v>9.3108353579935965E-2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22.979301597593846</v>
      </c>
      <c r="M78" s="197">
        <f t="shared" si="9"/>
        <v>2.0698402406154059E-2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69.488600965587281</v>
      </c>
      <c r="P78" s="197">
        <f t="shared" si="10"/>
        <v>0.12139903441271827</v>
      </c>
      <c r="Q78" s="197">
        <f t="shared" si="11"/>
        <v>0.40556000000000569</v>
      </c>
    </row>
    <row r="79" spans="1:17">
      <c r="A79" s="33" t="s">
        <v>121</v>
      </c>
      <c r="B79" s="196">
        <f>PPCL_NG!I79+PPCL_Spot!I79+GT_NG!I79+GT_Spot!I79+Bawana_NG!I79+Bawana_RLNG!I79+Bawana_Spot!I79</f>
        <v>102.56</v>
      </c>
      <c r="C79" s="196">
        <f>PPCL_NG!P79+PPCL_Spot!P79+GT_NG!P79+GT_Spot!P79+Bawana_NG!P79+Bawana_RLNG!P79+Bawana_Spot!P79</f>
        <v>102.38987390648802</v>
      </c>
      <c r="D79" s="197">
        <f t="shared" si="6"/>
        <v>0.17012609351198194</v>
      </c>
      <c r="E79" s="196">
        <f>PPCL_NG!J79+PPCL_Spot!J79+GT_NG!J79+GT_Spot!J79+Bawana_NG!J79+Bawana_RLNG!J79+Bawana_Spot!J79</f>
        <v>55</v>
      </c>
      <c r="F79" s="196">
        <f>PPCL_NG!Q79+PPCL_Spot!Q79+GT_NG!Q79+GT_Spot!Q79+Bawana_NG!Q79+Bawana_RLNG!Q79+Bawana_Spot!Q79</f>
        <v>54.906891646420064</v>
      </c>
      <c r="G79" s="197">
        <f t="shared" si="7"/>
        <v>9.3108353579935965E-2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22.979301597593846</v>
      </c>
      <c r="M79" s="197">
        <f t="shared" si="9"/>
        <v>2.0698402406154059E-2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69.488600965587281</v>
      </c>
      <c r="P79" s="197">
        <f t="shared" si="10"/>
        <v>0.12139903441271827</v>
      </c>
      <c r="Q79" s="197">
        <f t="shared" si="11"/>
        <v>0.40556000000000569</v>
      </c>
    </row>
    <row r="80" spans="1:17">
      <c r="A80" s="33" t="s">
        <v>122</v>
      </c>
      <c r="B80" s="196">
        <f>PPCL_NG!I80+PPCL_Spot!I80+GT_NG!I80+GT_Spot!I80+Bawana_NG!I80+Bawana_RLNG!I80+Bawana_Spot!I80</f>
        <v>102.56</v>
      </c>
      <c r="C80" s="196">
        <f>PPCL_NG!P80+PPCL_Spot!P80+GT_NG!P80+GT_Spot!P80+Bawana_NG!P80+Bawana_RLNG!P80+Bawana_Spot!P80</f>
        <v>102.38987390648802</v>
      </c>
      <c r="D80" s="197">
        <f t="shared" si="6"/>
        <v>0.17012609351198194</v>
      </c>
      <c r="E80" s="196">
        <f>PPCL_NG!J80+PPCL_Spot!J80+GT_NG!J80+GT_Spot!J80+Bawana_NG!J80+Bawana_RLNG!J80+Bawana_Spot!J80</f>
        <v>55</v>
      </c>
      <c r="F80" s="196">
        <f>PPCL_NG!Q80+PPCL_Spot!Q80+GT_NG!Q80+GT_Spot!Q80+Bawana_NG!Q80+Bawana_RLNG!Q80+Bawana_Spot!Q80</f>
        <v>54.906891646420064</v>
      </c>
      <c r="G80" s="197">
        <f t="shared" si="7"/>
        <v>9.3108353579935965E-2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22.979301597593846</v>
      </c>
      <c r="M80" s="197">
        <f t="shared" si="9"/>
        <v>2.0698402406154059E-2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69.488600965587281</v>
      </c>
      <c r="P80" s="197">
        <f t="shared" si="10"/>
        <v>0.12139903441271827</v>
      </c>
      <c r="Q80" s="197">
        <f t="shared" si="11"/>
        <v>0.40556000000000569</v>
      </c>
    </row>
    <row r="81" spans="1:17">
      <c r="A81" s="33" t="s">
        <v>123</v>
      </c>
      <c r="B81" s="196">
        <f>PPCL_NG!I81+PPCL_Spot!I81+GT_NG!I81+GT_Spot!I81+Bawana_NG!I81+Bawana_RLNG!I81+Bawana_Spot!I81</f>
        <v>102.56</v>
      </c>
      <c r="C81" s="196">
        <f>PPCL_NG!P81+PPCL_Spot!P81+GT_NG!P81+GT_Spot!P81+Bawana_NG!P81+Bawana_RLNG!P81+Bawana_Spot!P81</f>
        <v>102.38987390648802</v>
      </c>
      <c r="D81" s="197">
        <f t="shared" si="6"/>
        <v>0.17012609351198194</v>
      </c>
      <c r="E81" s="196">
        <f>PPCL_NG!J81+PPCL_Spot!J81+GT_NG!J81+GT_Spot!J81+Bawana_NG!J81+Bawana_RLNG!J81+Bawana_Spot!J81</f>
        <v>55</v>
      </c>
      <c r="F81" s="196">
        <f>PPCL_NG!Q81+PPCL_Spot!Q81+GT_NG!Q81+GT_Spot!Q81+Bawana_NG!Q81+Bawana_RLNG!Q81+Bawana_Spot!Q81</f>
        <v>54.906891646420064</v>
      </c>
      <c r="G81" s="197">
        <f t="shared" si="7"/>
        <v>9.3108353579935965E-2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22.979301597593846</v>
      </c>
      <c r="M81" s="197">
        <f t="shared" si="9"/>
        <v>2.0698402406154059E-2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69.488600965587281</v>
      </c>
      <c r="P81" s="197">
        <f t="shared" si="10"/>
        <v>0.12139903441271827</v>
      </c>
      <c r="Q81" s="197">
        <f t="shared" si="11"/>
        <v>0.40556000000000569</v>
      </c>
    </row>
    <row r="82" spans="1:17">
      <c r="A82" s="33" t="s">
        <v>124</v>
      </c>
      <c r="B82" s="196">
        <f>PPCL_NG!I82+PPCL_Spot!I82+GT_NG!I82+GT_Spot!I82+Bawana_NG!I82+Bawana_RLNG!I82+Bawana_Spot!I82</f>
        <v>102.56</v>
      </c>
      <c r="C82" s="196">
        <f>PPCL_NG!P82+PPCL_Spot!P82+GT_NG!P82+GT_Spot!P82+Bawana_NG!P82+Bawana_RLNG!P82+Bawana_Spot!P82</f>
        <v>102.38987390648802</v>
      </c>
      <c r="D82" s="197">
        <f t="shared" si="6"/>
        <v>0.17012609351198194</v>
      </c>
      <c r="E82" s="196">
        <f>PPCL_NG!J82+PPCL_Spot!J82+GT_NG!J82+GT_Spot!J82+Bawana_NG!J82+Bawana_RLNG!J82+Bawana_Spot!J82</f>
        <v>55</v>
      </c>
      <c r="F82" s="196">
        <f>PPCL_NG!Q82+PPCL_Spot!Q82+GT_NG!Q82+GT_Spot!Q82+Bawana_NG!Q82+Bawana_RLNG!Q82+Bawana_Spot!Q82</f>
        <v>54.906891646420064</v>
      </c>
      <c r="G82" s="197">
        <f t="shared" si="7"/>
        <v>9.3108353579935965E-2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22.979301597593846</v>
      </c>
      <c r="M82" s="197">
        <f t="shared" si="9"/>
        <v>2.0698402406154059E-2</v>
      </c>
      <c r="N82" s="196">
        <f>PPCL_NG!M82+PPCL_Spot!M82+GT_NG!M82+GT_Spot!M82+Bawana_NG!M82+Bawana_RLNG!M82+Bawana_Spot!M82</f>
        <v>69.61</v>
      </c>
      <c r="O82" s="196">
        <f>PPCL_NG!T82+PPCL_Spot!T82+GT_NG!T82+GT_Spot!T82+Bawana_NG!T82+Bawana_RLNG!T82+Bawana_Spot!T82</f>
        <v>69.488600965587281</v>
      </c>
      <c r="P82" s="197">
        <f t="shared" si="10"/>
        <v>0.12139903441271827</v>
      </c>
      <c r="Q82" s="197">
        <f t="shared" si="11"/>
        <v>0.40556000000000569</v>
      </c>
    </row>
    <row r="83" spans="1:17">
      <c r="A83" s="33" t="s">
        <v>125</v>
      </c>
      <c r="B83" s="196">
        <f>PPCL_NG!I83+PPCL_Spot!I83+GT_NG!I83+GT_Spot!I83+Bawana_NG!I83+Bawana_RLNG!I83+Bawana_Spot!I83</f>
        <v>99.61</v>
      </c>
      <c r="C83" s="196">
        <f>PPCL_NG!P83+PPCL_Spot!P83+GT_NG!P83+GT_Spot!P83+Bawana_NG!P83+Bawana_RLNG!P83+Bawana_Spot!P83</f>
        <v>99.440926217063449</v>
      </c>
      <c r="D83" s="197">
        <f t="shared" si="6"/>
        <v>0.16907378293655029</v>
      </c>
      <c r="E83" s="196">
        <f>PPCL_NG!J83+PPCL_Spot!J83+GT_NG!J83+GT_Spot!J83+Bawana_NG!J83+Bawana_RLNG!J83+Bawana_Spot!J83</f>
        <v>45</v>
      </c>
      <c r="F83" s="196">
        <f>PPCL_NG!Q83+PPCL_Spot!Q83+GT_NG!Q83+GT_Spot!Q83+Bawana_NG!Q83+Bawana_RLNG!Q83+Bawana_Spot!Q83</f>
        <v>44.907705593493176</v>
      </c>
      <c r="G83" s="197">
        <f t="shared" si="7"/>
        <v>9.2294406506823634E-2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5.8398268236888926</v>
      </c>
      <c r="J83" s="197">
        <f t="shared" si="8"/>
        <v>1.7317631110724818E-4</v>
      </c>
      <c r="K83" s="196">
        <f>PPCL_NG!L83+PPCL_Spot!L83+GT_NG!L83+GT_Spot!L83+Bawana_NG!L83+Bawana_RLNG!L83+Bawana_Spot!L83</f>
        <v>16</v>
      </c>
      <c r="L83" s="196">
        <f>PPCL_NG!S83+PPCL_Spot!S83+GT_NG!S83+GT_Spot!S83+Bawana_NG!S83+Bawana_RLNG!S83+Bawana_Spot!S83</f>
        <v>15.97972554435313</v>
      </c>
      <c r="M83" s="197">
        <f t="shared" si="9"/>
        <v>2.0274455646870138E-2</v>
      </c>
      <c r="N83" s="196">
        <f>PPCL_NG!M83+PPCL_Spot!M83+GT_NG!M83+GT_Spot!M83+Bawana_NG!M83+Bawana_RLNG!M83+Bawana_Spot!M83</f>
        <v>69.61</v>
      </c>
      <c r="O83" s="196">
        <f>PPCL_NG!T83+PPCL_Spot!T83+GT_NG!T83+GT_Spot!T83+Bawana_NG!T83+Bawana_RLNG!T83+Bawana_Spot!T83</f>
        <v>69.489255821401343</v>
      </c>
      <c r="P83" s="197">
        <f t="shared" si="10"/>
        <v>0.12074417859865605</v>
      </c>
      <c r="Q83" s="197">
        <f t="shared" si="11"/>
        <v>0.40256000000000736</v>
      </c>
    </row>
    <row r="84" spans="1:17">
      <c r="A84" s="33" t="s">
        <v>126</v>
      </c>
      <c r="B84" s="196">
        <f>PPCL_NG!I84+PPCL_Spot!I84+GT_NG!I84+GT_Spot!I84+Bawana_NG!I84+Bawana_RLNG!I84+Bawana_Spot!I84</f>
        <v>99.61</v>
      </c>
      <c r="C84" s="196">
        <f>PPCL_NG!P84+PPCL_Spot!P84+GT_NG!P84+GT_Spot!P84+Bawana_NG!P84+Bawana_RLNG!P84+Bawana_Spot!P84</f>
        <v>99.440926217063449</v>
      </c>
      <c r="D84" s="197">
        <f t="shared" si="6"/>
        <v>0.16907378293655029</v>
      </c>
      <c r="E84" s="196">
        <f>PPCL_NG!J84+PPCL_Spot!J84+GT_NG!J84+GT_Spot!J84+Bawana_NG!J84+Bawana_RLNG!J84+Bawana_Spot!J84</f>
        <v>45</v>
      </c>
      <c r="F84" s="196">
        <f>PPCL_NG!Q84+PPCL_Spot!Q84+GT_NG!Q84+GT_Spot!Q84+Bawana_NG!Q84+Bawana_RLNG!Q84+Bawana_Spot!Q84</f>
        <v>44.907705593493176</v>
      </c>
      <c r="G84" s="197">
        <f t="shared" si="7"/>
        <v>9.2294406506823634E-2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5.8398268236888926</v>
      </c>
      <c r="J84" s="197">
        <f t="shared" si="8"/>
        <v>1.7317631110724818E-4</v>
      </c>
      <c r="K84" s="196">
        <f>PPCL_NG!L84+PPCL_Spot!L84+GT_NG!L84+GT_Spot!L84+Bawana_NG!L84+Bawana_RLNG!L84+Bawana_Spot!L84</f>
        <v>16</v>
      </c>
      <c r="L84" s="196">
        <f>PPCL_NG!S84+PPCL_Spot!S84+GT_NG!S84+GT_Spot!S84+Bawana_NG!S84+Bawana_RLNG!S84+Bawana_Spot!S84</f>
        <v>15.97972554435313</v>
      </c>
      <c r="M84" s="197">
        <f t="shared" si="9"/>
        <v>2.0274455646870138E-2</v>
      </c>
      <c r="N84" s="196">
        <f>PPCL_NG!M84+PPCL_Spot!M84+GT_NG!M84+GT_Spot!M84+Bawana_NG!M84+Bawana_RLNG!M84+Bawana_Spot!M84</f>
        <v>69.61</v>
      </c>
      <c r="O84" s="196">
        <f>PPCL_NG!T84+PPCL_Spot!T84+GT_NG!T84+GT_Spot!T84+Bawana_NG!T84+Bawana_RLNG!T84+Bawana_Spot!T84</f>
        <v>69.489255821401343</v>
      </c>
      <c r="P84" s="197">
        <f t="shared" si="10"/>
        <v>0.12074417859865605</v>
      </c>
      <c r="Q84" s="197">
        <f t="shared" si="11"/>
        <v>0.40256000000000736</v>
      </c>
    </row>
    <row r="85" spans="1:17">
      <c r="A85" s="33" t="s">
        <v>127</v>
      </c>
      <c r="B85" s="196">
        <f>PPCL_NG!I85+PPCL_Spot!I85+GT_NG!I85+GT_Spot!I85+Bawana_NG!I85+Bawana_RLNG!I85+Bawana_Spot!I85</f>
        <v>75</v>
      </c>
      <c r="C85" s="196">
        <f>PPCL_NG!P85+PPCL_Spot!P85+GT_NG!P85+GT_Spot!P85+Bawana_NG!P85+Bawana_RLNG!P85+Bawana_Spot!P85</f>
        <v>74.83139714353274</v>
      </c>
      <c r="D85" s="197">
        <f t="shared" si="6"/>
        <v>0.1686028564672597</v>
      </c>
      <c r="E85" s="196">
        <f>PPCL_NG!J85+PPCL_Spot!J85+GT_NG!J85+GT_Spot!J85+Bawana_NG!J85+Bawana_RLNG!J85+Bawana_Spot!J85</f>
        <v>45</v>
      </c>
      <c r="F85" s="196">
        <f>PPCL_NG!Q85+PPCL_Spot!Q85+GT_NG!Q85+GT_Spot!Q85+Bawana_NG!Q85+Bawana_RLNG!Q85+Bawana_Spot!Q85</f>
        <v>44.907550286119644</v>
      </c>
      <c r="G85" s="197">
        <f t="shared" si="7"/>
        <v>9.2449713880355944E-2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5.8398066682430834</v>
      </c>
      <c r="J85" s="197">
        <f t="shared" si="8"/>
        <v>1.9333175691649274E-4</v>
      </c>
      <c r="K85" s="196">
        <f>PPCL_NG!L85+PPCL_Spot!L85+GT_NG!L85+GT_Spot!L85+Bawana_NG!L85+Bawana_RLNG!L85+Bawana_Spot!L85</f>
        <v>16</v>
      </c>
      <c r="L85" s="196">
        <f>PPCL_NG!S85+PPCL_Spot!S85+GT_NG!S85+GT_Spot!S85+Bawana_NG!S85+Bawana_RLNG!S85+Bawana_Spot!S85</f>
        <v>15.979670323953654</v>
      </c>
      <c r="M85" s="197">
        <f t="shared" si="9"/>
        <v>2.0329676046346279E-2</v>
      </c>
      <c r="N85" s="196">
        <f>PPCL_NG!M85+PPCL_Spot!M85+GT_NG!M85+GT_Spot!M85+Bawana_NG!M85+Bawana_RLNG!M85+Bawana_Spot!M85</f>
        <v>69.61</v>
      </c>
      <c r="O85" s="196">
        <f>PPCL_NG!T85+PPCL_Spot!T85+GT_NG!T85+GT_Spot!T85+Bawana_NG!T85+Bawana_RLNG!T85+Bawana_Spot!T85</f>
        <v>69.48901557815087</v>
      </c>
      <c r="P85" s="197">
        <f t="shared" si="10"/>
        <v>0.12098442184912983</v>
      </c>
      <c r="Q85" s="197">
        <f t="shared" si="11"/>
        <v>0.40256000000000824</v>
      </c>
    </row>
    <row r="86" spans="1:17">
      <c r="A86" s="33" t="s">
        <v>128</v>
      </c>
      <c r="B86" s="196">
        <f>PPCL_NG!I86+PPCL_Spot!I86+GT_NG!I86+GT_Spot!I86+Bawana_NG!I86+Bawana_RLNG!I86+Bawana_Spot!I86</f>
        <v>75</v>
      </c>
      <c r="C86" s="196">
        <f>PPCL_NG!P86+PPCL_Spot!P86+GT_NG!P86+GT_Spot!P86+Bawana_NG!P86+Bawana_RLNG!P86+Bawana_Spot!P86</f>
        <v>74.83139714353274</v>
      </c>
      <c r="D86" s="197">
        <f t="shared" si="6"/>
        <v>0.1686028564672597</v>
      </c>
      <c r="E86" s="196">
        <f>PPCL_NG!J86+PPCL_Spot!J86+GT_NG!J86+GT_Spot!J86+Bawana_NG!J86+Bawana_RLNG!J86+Bawana_Spot!J86</f>
        <v>45</v>
      </c>
      <c r="F86" s="196">
        <f>PPCL_NG!Q86+PPCL_Spot!Q86+GT_NG!Q86+GT_Spot!Q86+Bawana_NG!Q86+Bawana_RLNG!Q86+Bawana_Spot!Q86</f>
        <v>44.907550286119644</v>
      </c>
      <c r="G86" s="197">
        <f t="shared" si="7"/>
        <v>9.2449713880355944E-2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5.8398066682430834</v>
      </c>
      <c r="J86" s="197">
        <f t="shared" si="8"/>
        <v>1.9333175691649274E-4</v>
      </c>
      <c r="K86" s="196">
        <f>PPCL_NG!L86+PPCL_Spot!L86+GT_NG!L86+GT_Spot!L86+Bawana_NG!L86+Bawana_RLNG!L86+Bawana_Spot!L86</f>
        <v>16</v>
      </c>
      <c r="L86" s="196">
        <f>PPCL_NG!S86+PPCL_Spot!S86+GT_NG!S86+GT_Spot!S86+Bawana_NG!S86+Bawana_RLNG!S86+Bawana_Spot!S86</f>
        <v>15.979670323953654</v>
      </c>
      <c r="M86" s="197">
        <f t="shared" si="9"/>
        <v>2.0329676046346279E-2</v>
      </c>
      <c r="N86" s="196">
        <f>PPCL_NG!M86+PPCL_Spot!M86+GT_NG!M86+GT_Spot!M86+Bawana_NG!M86+Bawana_RLNG!M86+Bawana_Spot!M86</f>
        <v>69.61</v>
      </c>
      <c r="O86" s="196">
        <f>PPCL_NG!T86+PPCL_Spot!T86+GT_NG!T86+GT_Spot!T86+Bawana_NG!T86+Bawana_RLNG!T86+Bawana_Spot!T86</f>
        <v>69.48901557815087</v>
      </c>
      <c r="P86" s="197">
        <f t="shared" si="10"/>
        <v>0.12098442184912983</v>
      </c>
      <c r="Q86" s="197">
        <f t="shared" si="11"/>
        <v>0.40256000000000824</v>
      </c>
    </row>
    <row r="87" spans="1:17">
      <c r="A87" s="33" t="s">
        <v>129</v>
      </c>
      <c r="B87" s="196">
        <f>PPCL_NG!I87+PPCL_Spot!I87+GT_NG!I87+GT_Spot!I87+Bawana_NG!I87+Bawana_RLNG!I87+Bawana_Spot!I87</f>
        <v>81.96</v>
      </c>
      <c r="C87" s="196">
        <f>PPCL_NG!P87+PPCL_Spot!P87+GT_NG!P87+GT_Spot!P87+Bawana_NG!P87+Bawana_RLNG!P87+Bawana_Spot!P87</f>
        <v>81.793879999999987</v>
      </c>
      <c r="D87" s="197">
        <f t="shared" si="6"/>
        <v>0.16612000000000648</v>
      </c>
      <c r="E87" s="196">
        <f>PPCL_NG!J87+PPCL_Spot!J87+GT_NG!J87+GT_Spot!J87+Bawana_NG!J87+Bawana_RLNG!J87+Bawana_Spot!J87</f>
        <v>47.39</v>
      </c>
      <c r="F87" s="196">
        <f>PPCL_NG!Q87+PPCL_Spot!Q87+GT_NG!Q87+GT_Spot!Q87+Bawana_NG!Q87+Bawana_RLNG!Q87+Bawana_Spot!Q87</f>
        <v>47.299039999999998</v>
      </c>
      <c r="G87" s="197">
        <f t="shared" si="7"/>
        <v>9.0960000000002594E-2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5.84</v>
      </c>
      <c r="J87" s="197">
        <f t="shared" si="8"/>
        <v>0</v>
      </c>
      <c r="K87" s="196">
        <f>PPCL_NG!L87+PPCL_Spot!L87+GT_NG!L87+GT_Spot!L87+Bawana_NG!L87+Bawana_RLNG!L87+Bawana_Spot!L87</f>
        <v>19.21</v>
      </c>
      <c r="L87" s="196">
        <f>PPCL_NG!S87+PPCL_Spot!S87+GT_NG!S87+GT_Spot!S87+Bawana_NG!S87+Bawana_RLNG!S87+Bawana_Spot!S87</f>
        <v>19.190200000000001</v>
      </c>
      <c r="M87" s="197">
        <f t="shared" si="9"/>
        <v>1.980000000000004E-2</v>
      </c>
      <c r="N87" s="196">
        <f>PPCL_NG!M87+PPCL_Spot!M87+GT_NG!M87+GT_Spot!M87+Bawana_NG!M87+Bawana_RLNG!M87+Bawana_Spot!M87</f>
        <v>57.27</v>
      </c>
      <c r="O87" s="196">
        <f>PPCL_NG!T87+PPCL_Spot!T87+GT_NG!T87+GT_Spot!T87+Bawana_NG!T87+Bawana_RLNG!T87+Bawana_Spot!T87</f>
        <v>57.151320000000005</v>
      </c>
      <c r="P87" s="197">
        <f t="shared" si="10"/>
        <v>0.11867999999999768</v>
      </c>
      <c r="Q87" s="197">
        <f t="shared" si="11"/>
        <v>0.3955600000000068</v>
      </c>
    </row>
    <row r="88" spans="1:17">
      <c r="A88" s="33" t="s">
        <v>130</v>
      </c>
      <c r="B88" s="196">
        <f>PPCL_NG!I88+PPCL_Spot!I88+GT_NG!I88+GT_Spot!I88+Bawana_NG!I88+Bawana_RLNG!I88+Bawana_Spot!I88</f>
        <v>81.96</v>
      </c>
      <c r="C88" s="196">
        <f>PPCL_NG!P88+PPCL_Spot!P88+GT_NG!P88+GT_Spot!P88+Bawana_NG!P88+Bawana_RLNG!P88+Bawana_Spot!P88</f>
        <v>81.793879999999987</v>
      </c>
      <c r="D88" s="197">
        <f t="shared" si="6"/>
        <v>0.16612000000000648</v>
      </c>
      <c r="E88" s="196">
        <f>PPCL_NG!J88+PPCL_Spot!J88+GT_NG!J88+GT_Spot!J88+Bawana_NG!J88+Bawana_RLNG!J88+Bawana_Spot!J88</f>
        <v>47.39</v>
      </c>
      <c r="F88" s="196">
        <f>PPCL_NG!Q88+PPCL_Spot!Q88+GT_NG!Q88+GT_Spot!Q88+Bawana_NG!Q88+Bawana_RLNG!Q88+Bawana_Spot!Q88</f>
        <v>47.299039999999998</v>
      </c>
      <c r="G88" s="197">
        <f t="shared" si="7"/>
        <v>9.0960000000002594E-2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5.84</v>
      </c>
      <c r="J88" s="197">
        <f t="shared" si="8"/>
        <v>0</v>
      </c>
      <c r="K88" s="196">
        <f>PPCL_NG!L88+PPCL_Spot!L88+GT_NG!L88+GT_Spot!L88+Bawana_NG!L88+Bawana_RLNG!L88+Bawana_Spot!L88</f>
        <v>19.21</v>
      </c>
      <c r="L88" s="196">
        <f>PPCL_NG!S88+PPCL_Spot!S88+GT_NG!S88+GT_Spot!S88+Bawana_NG!S88+Bawana_RLNG!S88+Bawana_Spot!S88</f>
        <v>19.190200000000001</v>
      </c>
      <c r="M88" s="197">
        <f t="shared" si="9"/>
        <v>1.980000000000004E-2</v>
      </c>
      <c r="N88" s="196">
        <f>PPCL_NG!M88+PPCL_Spot!M88+GT_NG!M88+GT_Spot!M88+Bawana_NG!M88+Bawana_RLNG!M88+Bawana_Spot!M88</f>
        <v>57.27</v>
      </c>
      <c r="O88" s="196">
        <f>PPCL_NG!T88+PPCL_Spot!T88+GT_NG!T88+GT_Spot!T88+Bawana_NG!T88+Bawana_RLNG!T88+Bawana_Spot!T88</f>
        <v>57.151320000000005</v>
      </c>
      <c r="P88" s="197">
        <f t="shared" si="10"/>
        <v>0.11867999999999768</v>
      </c>
      <c r="Q88" s="197">
        <f t="shared" si="11"/>
        <v>0.3955600000000068</v>
      </c>
    </row>
    <row r="89" spans="1:17">
      <c r="A89" s="33" t="s">
        <v>131</v>
      </c>
      <c r="B89" s="196">
        <f>PPCL_NG!I89+PPCL_Spot!I89+GT_NG!I89+GT_Spot!I89+Bawana_NG!I89+Bawana_RLNG!I89+Bawana_Spot!I89</f>
        <v>83.76</v>
      </c>
      <c r="C89" s="196">
        <f>PPCL_NG!P89+PPCL_Spot!P89+GT_NG!P89+GT_Spot!P89+Bawana_NG!P89+Bawana_RLNG!P89+Bawana_Spot!P89</f>
        <v>83.590005630232667</v>
      </c>
      <c r="D89" s="197">
        <f t="shared" si="6"/>
        <v>0.16999436976733762</v>
      </c>
      <c r="E89" s="196">
        <f>PPCL_NG!J89+PPCL_Spot!J89+GT_NG!J89+GT_Spot!J89+Bawana_NG!J89+Bawana_RLNG!J89+Bawana_Spot!J89</f>
        <v>48.43</v>
      </c>
      <c r="F89" s="196">
        <f>PPCL_NG!Q89+PPCL_Spot!Q89+GT_NG!Q89+GT_Spot!Q89+Bawana_NG!Q89+Bawana_RLNG!Q89+Bawana_Spot!Q89</f>
        <v>48.336799840880708</v>
      </c>
      <c r="G89" s="197">
        <f t="shared" si="7"/>
        <v>9.320015911929147E-2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5.8397298672464037</v>
      </c>
      <c r="J89" s="197">
        <f t="shared" si="8"/>
        <v>2.7013275359610844E-4</v>
      </c>
      <c r="K89" s="196">
        <f>PPCL_NG!L89+PPCL_Spot!L89+GT_NG!L89+GT_Spot!L89+Bawana_NG!L89+Bawana_RLNG!L89+Bawana_Spot!L89</f>
        <v>19.63</v>
      </c>
      <c r="L89" s="196">
        <f>PPCL_NG!S89+PPCL_Spot!S89+GT_NG!S89+GT_Spot!S89+Bawana_NG!S89+Bawana_RLNG!S89+Bawana_Spot!S89</f>
        <v>19.60929200240529</v>
      </c>
      <c r="M89" s="197">
        <f t="shared" si="9"/>
        <v>2.0707997594708871E-2</v>
      </c>
      <c r="N89" s="196">
        <f>PPCL_NG!M89+PPCL_Spot!M89+GT_NG!M89+GT_Spot!M89+Bawana_NG!M89+Bawana_RLNG!M89+Bawana_Spot!M89</f>
        <v>58.53</v>
      </c>
      <c r="O89" s="196">
        <f>PPCL_NG!T89+PPCL_Spot!T89+GT_NG!T89+GT_Spot!T89+Bawana_NG!T89+Bawana_RLNG!T89+Bawana_Spot!T89</f>
        <v>58.40861265923494</v>
      </c>
      <c r="P89" s="197">
        <f t="shared" si="10"/>
        <v>0.12138734076506097</v>
      </c>
      <c r="Q89" s="197">
        <f t="shared" si="11"/>
        <v>0.40555999999999504</v>
      </c>
    </row>
    <row r="90" spans="1:17">
      <c r="A90" s="33" t="s">
        <v>132</v>
      </c>
      <c r="B90" s="196">
        <f>PPCL_NG!I90+PPCL_Spot!I90+GT_NG!I90+GT_Spot!I90+Bawana_NG!I90+Bawana_RLNG!I90+Bawana_Spot!I90</f>
        <v>83.76</v>
      </c>
      <c r="C90" s="196">
        <f>PPCL_NG!P90+PPCL_Spot!P90+GT_NG!P90+GT_Spot!P90+Bawana_NG!P90+Bawana_RLNG!P90+Bawana_Spot!P90</f>
        <v>83.590005630232667</v>
      </c>
      <c r="D90" s="197">
        <f t="shared" si="6"/>
        <v>0.16999436976733762</v>
      </c>
      <c r="E90" s="196">
        <f>PPCL_NG!J90+PPCL_Spot!J90+GT_NG!J90+GT_Spot!J90+Bawana_NG!J90+Bawana_RLNG!J90+Bawana_Spot!J90</f>
        <v>48.43</v>
      </c>
      <c r="F90" s="196">
        <f>PPCL_NG!Q90+PPCL_Spot!Q90+GT_NG!Q90+GT_Spot!Q90+Bawana_NG!Q90+Bawana_RLNG!Q90+Bawana_Spot!Q90</f>
        <v>48.336799840880708</v>
      </c>
      <c r="G90" s="197">
        <f t="shared" si="7"/>
        <v>9.320015911929147E-2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5.8397298672464037</v>
      </c>
      <c r="J90" s="197">
        <f t="shared" si="8"/>
        <v>2.7013275359610844E-4</v>
      </c>
      <c r="K90" s="196">
        <f>PPCL_NG!L90+PPCL_Spot!L90+GT_NG!L90+GT_Spot!L90+Bawana_NG!L90+Bawana_RLNG!L90+Bawana_Spot!L90</f>
        <v>19.63</v>
      </c>
      <c r="L90" s="196">
        <f>PPCL_NG!S90+PPCL_Spot!S90+GT_NG!S90+GT_Spot!S90+Bawana_NG!S90+Bawana_RLNG!S90+Bawana_Spot!S90</f>
        <v>19.60929200240529</v>
      </c>
      <c r="M90" s="197">
        <f t="shared" si="9"/>
        <v>2.0707997594708871E-2</v>
      </c>
      <c r="N90" s="196">
        <f>PPCL_NG!M90+PPCL_Spot!M90+GT_NG!M90+GT_Spot!M90+Bawana_NG!M90+Bawana_RLNG!M90+Bawana_Spot!M90</f>
        <v>58.53</v>
      </c>
      <c r="O90" s="196">
        <f>PPCL_NG!T90+PPCL_Spot!T90+GT_NG!T90+GT_Spot!T90+Bawana_NG!T90+Bawana_RLNG!T90+Bawana_Spot!T90</f>
        <v>58.40861265923494</v>
      </c>
      <c r="P90" s="197">
        <f t="shared" si="10"/>
        <v>0.12138734076506097</v>
      </c>
      <c r="Q90" s="197">
        <f t="shared" si="11"/>
        <v>0.40555999999999504</v>
      </c>
    </row>
    <row r="91" spans="1:17">
      <c r="A91" s="33" t="s">
        <v>133</v>
      </c>
      <c r="B91" s="196">
        <f>PPCL_NG!I91+PPCL_Spot!I91+GT_NG!I91+GT_Spot!I91+Bawana_NG!I91+Bawana_RLNG!I91+Bawana_Spot!I91</f>
        <v>83.76</v>
      </c>
      <c r="C91" s="196">
        <f>PPCL_NG!P91+PPCL_Spot!P91+GT_NG!P91+GT_Spot!P91+Bawana_NG!P91+Bawana_RLNG!P91+Bawana_Spot!P91</f>
        <v>83.590005630232667</v>
      </c>
      <c r="D91" s="197">
        <f t="shared" si="6"/>
        <v>0.16999436976733762</v>
      </c>
      <c r="E91" s="196">
        <f>PPCL_NG!J91+PPCL_Spot!J91+GT_NG!J91+GT_Spot!J91+Bawana_NG!J91+Bawana_RLNG!J91+Bawana_Spot!J91</f>
        <v>48.43</v>
      </c>
      <c r="F91" s="196">
        <f>PPCL_NG!Q91+PPCL_Spot!Q91+GT_NG!Q91+GT_Spot!Q91+Bawana_NG!Q91+Bawana_RLNG!Q91+Bawana_Spot!Q91</f>
        <v>48.336799840880708</v>
      </c>
      <c r="G91" s="197">
        <f t="shared" si="7"/>
        <v>9.320015911929147E-2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5.8397298672464037</v>
      </c>
      <c r="J91" s="197">
        <f t="shared" si="8"/>
        <v>2.7013275359610844E-4</v>
      </c>
      <c r="K91" s="196">
        <f>PPCL_NG!L91+PPCL_Spot!L91+GT_NG!L91+GT_Spot!L91+Bawana_NG!L91+Bawana_RLNG!L91+Bawana_Spot!L91</f>
        <v>19.63</v>
      </c>
      <c r="L91" s="196">
        <f>PPCL_NG!S91+PPCL_Spot!S91+GT_NG!S91+GT_Spot!S91+Bawana_NG!S91+Bawana_RLNG!S91+Bawana_Spot!S91</f>
        <v>19.60929200240529</v>
      </c>
      <c r="M91" s="197">
        <f t="shared" si="9"/>
        <v>2.0707997594708871E-2</v>
      </c>
      <c r="N91" s="196">
        <f>PPCL_NG!M91+PPCL_Spot!M91+GT_NG!M91+GT_Spot!M91+Bawana_NG!M91+Bawana_RLNG!M91+Bawana_Spot!M91</f>
        <v>58.53</v>
      </c>
      <c r="O91" s="196">
        <f>PPCL_NG!T91+PPCL_Spot!T91+GT_NG!T91+GT_Spot!T91+Bawana_NG!T91+Bawana_RLNG!T91+Bawana_Spot!T91</f>
        <v>58.40861265923494</v>
      </c>
      <c r="P91" s="197">
        <f t="shared" si="10"/>
        <v>0.12138734076506097</v>
      </c>
      <c r="Q91" s="197">
        <f t="shared" si="11"/>
        <v>0.40555999999999504</v>
      </c>
    </row>
    <row r="92" spans="1:17">
      <c r="A92" s="33" t="s">
        <v>134</v>
      </c>
      <c r="B92" s="196">
        <f>PPCL_NG!I92+PPCL_Spot!I92+GT_NG!I92+GT_Spot!I92+Bawana_NG!I92+Bawana_RLNG!I92+Bawana_Spot!I92</f>
        <v>83.76</v>
      </c>
      <c r="C92" s="196">
        <f>PPCL_NG!P92+PPCL_Spot!P92+GT_NG!P92+GT_Spot!P92+Bawana_NG!P92+Bawana_RLNG!P92+Bawana_Spot!P92</f>
        <v>83.590005630232667</v>
      </c>
      <c r="D92" s="197">
        <f t="shared" si="6"/>
        <v>0.16999436976733762</v>
      </c>
      <c r="E92" s="196">
        <f>PPCL_NG!J92+PPCL_Spot!J92+GT_NG!J92+GT_Spot!J92+Bawana_NG!J92+Bawana_RLNG!J92+Bawana_Spot!J92</f>
        <v>48.43</v>
      </c>
      <c r="F92" s="196">
        <f>PPCL_NG!Q92+PPCL_Spot!Q92+GT_NG!Q92+GT_Spot!Q92+Bawana_NG!Q92+Bawana_RLNG!Q92+Bawana_Spot!Q92</f>
        <v>48.336799840880708</v>
      </c>
      <c r="G92" s="197">
        <f t="shared" si="7"/>
        <v>9.320015911929147E-2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5.8397298672464037</v>
      </c>
      <c r="J92" s="197">
        <f t="shared" si="8"/>
        <v>2.7013275359610844E-4</v>
      </c>
      <c r="K92" s="196">
        <f>PPCL_NG!L92+PPCL_Spot!L92+GT_NG!L92+GT_Spot!L92+Bawana_NG!L92+Bawana_RLNG!L92+Bawana_Spot!L92</f>
        <v>19.63</v>
      </c>
      <c r="L92" s="196">
        <f>PPCL_NG!S92+PPCL_Spot!S92+GT_NG!S92+GT_Spot!S92+Bawana_NG!S92+Bawana_RLNG!S92+Bawana_Spot!S92</f>
        <v>19.60929200240529</v>
      </c>
      <c r="M92" s="197">
        <f t="shared" si="9"/>
        <v>2.0707997594708871E-2</v>
      </c>
      <c r="N92" s="196">
        <f>PPCL_NG!M92+PPCL_Spot!M92+GT_NG!M92+GT_Spot!M92+Bawana_NG!M92+Bawana_RLNG!M92+Bawana_Spot!M92</f>
        <v>58.53</v>
      </c>
      <c r="O92" s="196">
        <f>PPCL_NG!T92+PPCL_Spot!T92+GT_NG!T92+GT_Spot!T92+Bawana_NG!T92+Bawana_RLNG!T92+Bawana_Spot!T92</f>
        <v>58.40861265923494</v>
      </c>
      <c r="P92" s="197">
        <f t="shared" si="10"/>
        <v>0.12138734076506097</v>
      </c>
      <c r="Q92" s="197">
        <f t="shared" si="11"/>
        <v>0.40555999999999504</v>
      </c>
    </row>
    <row r="93" spans="1:17">
      <c r="A93" s="33" t="s">
        <v>135</v>
      </c>
      <c r="B93" s="196">
        <f>PPCL_NG!I93+PPCL_Spot!I93+GT_NG!I93+GT_Spot!I93+Bawana_NG!I93+Bawana_RLNG!I93+Bawana_Spot!I93</f>
        <v>83.76</v>
      </c>
      <c r="C93" s="196">
        <f>PPCL_NG!P93+PPCL_Spot!P93+GT_NG!P93+GT_Spot!P93+Bawana_NG!P93+Bawana_RLNG!P93+Bawana_Spot!P93</f>
        <v>83.590005630232667</v>
      </c>
      <c r="D93" s="197">
        <f t="shared" si="6"/>
        <v>0.16999436976733762</v>
      </c>
      <c r="E93" s="196">
        <f>PPCL_NG!J93+PPCL_Spot!J93+GT_NG!J93+GT_Spot!J93+Bawana_NG!J93+Bawana_RLNG!J93+Bawana_Spot!J93</f>
        <v>48.43</v>
      </c>
      <c r="F93" s="196">
        <f>PPCL_NG!Q93+PPCL_Spot!Q93+GT_NG!Q93+GT_Spot!Q93+Bawana_NG!Q93+Bawana_RLNG!Q93+Bawana_Spot!Q93</f>
        <v>48.336799840880708</v>
      </c>
      <c r="G93" s="197">
        <f t="shared" si="7"/>
        <v>9.320015911929147E-2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5.8397298672464037</v>
      </c>
      <c r="J93" s="197">
        <f t="shared" si="8"/>
        <v>2.7013275359610844E-4</v>
      </c>
      <c r="K93" s="196">
        <f>PPCL_NG!L93+PPCL_Spot!L93+GT_NG!L93+GT_Spot!L93+Bawana_NG!L93+Bawana_RLNG!L93+Bawana_Spot!L93</f>
        <v>19.63</v>
      </c>
      <c r="L93" s="196">
        <f>PPCL_NG!S93+PPCL_Spot!S93+GT_NG!S93+GT_Spot!S93+Bawana_NG!S93+Bawana_RLNG!S93+Bawana_Spot!S93</f>
        <v>19.60929200240529</v>
      </c>
      <c r="M93" s="197">
        <f t="shared" si="9"/>
        <v>2.0707997594708871E-2</v>
      </c>
      <c r="N93" s="196">
        <f>PPCL_NG!M93+PPCL_Spot!M93+GT_NG!M93+GT_Spot!M93+Bawana_NG!M93+Bawana_RLNG!M93+Bawana_Spot!M93</f>
        <v>58.53</v>
      </c>
      <c r="O93" s="196">
        <f>PPCL_NG!T93+PPCL_Spot!T93+GT_NG!T93+GT_Spot!T93+Bawana_NG!T93+Bawana_RLNG!T93+Bawana_Spot!T93</f>
        <v>58.40861265923494</v>
      </c>
      <c r="P93" s="197">
        <f t="shared" si="10"/>
        <v>0.12138734076506097</v>
      </c>
      <c r="Q93" s="197">
        <f t="shared" si="11"/>
        <v>0.40555999999999504</v>
      </c>
    </row>
    <row r="94" spans="1:17">
      <c r="A94" s="33" t="s">
        <v>136</v>
      </c>
      <c r="B94" s="196">
        <f>PPCL_NG!I94+PPCL_Spot!I94+GT_NG!I94+GT_Spot!I94+Bawana_NG!I94+Bawana_RLNG!I94+Bawana_Spot!I94</f>
        <v>83.76</v>
      </c>
      <c r="C94" s="196">
        <f>PPCL_NG!P94+PPCL_Spot!P94+GT_NG!P94+GT_Spot!P94+Bawana_NG!P94+Bawana_RLNG!P94+Bawana_Spot!P94</f>
        <v>83.590005630232667</v>
      </c>
      <c r="D94" s="197">
        <f t="shared" si="6"/>
        <v>0.16999436976733762</v>
      </c>
      <c r="E94" s="196">
        <f>PPCL_NG!J94+PPCL_Spot!J94+GT_NG!J94+GT_Spot!J94+Bawana_NG!J94+Bawana_RLNG!J94+Bawana_Spot!J94</f>
        <v>48.43</v>
      </c>
      <c r="F94" s="196">
        <f>PPCL_NG!Q94+PPCL_Spot!Q94+GT_NG!Q94+GT_Spot!Q94+Bawana_NG!Q94+Bawana_RLNG!Q94+Bawana_Spot!Q94</f>
        <v>48.336799840880708</v>
      </c>
      <c r="G94" s="197">
        <f t="shared" si="7"/>
        <v>9.320015911929147E-2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5.8397298672464037</v>
      </c>
      <c r="J94" s="197">
        <f t="shared" si="8"/>
        <v>2.7013275359610844E-4</v>
      </c>
      <c r="K94" s="196">
        <f>PPCL_NG!L94+PPCL_Spot!L94+GT_NG!L94+GT_Spot!L94+Bawana_NG!L94+Bawana_RLNG!L94+Bawana_Spot!L94</f>
        <v>19.63</v>
      </c>
      <c r="L94" s="196">
        <f>PPCL_NG!S94+PPCL_Spot!S94+GT_NG!S94+GT_Spot!S94+Bawana_NG!S94+Bawana_RLNG!S94+Bawana_Spot!S94</f>
        <v>19.60929200240529</v>
      </c>
      <c r="M94" s="197">
        <f t="shared" si="9"/>
        <v>2.0707997594708871E-2</v>
      </c>
      <c r="N94" s="196">
        <f>PPCL_NG!M94+PPCL_Spot!M94+GT_NG!M94+GT_Spot!M94+Bawana_NG!M94+Bawana_RLNG!M94+Bawana_Spot!M94</f>
        <v>58.53</v>
      </c>
      <c r="O94" s="196">
        <f>PPCL_NG!T94+PPCL_Spot!T94+GT_NG!T94+GT_Spot!T94+Bawana_NG!T94+Bawana_RLNG!T94+Bawana_Spot!T94</f>
        <v>58.40861265923494</v>
      </c>
      <c r="P94" s="197">
        <f t="shared" si="10"/>
        <v>0.12138734076506097</v>
      </c>
      <c r="Q94" s="197">
        <f t="shared" si="11"/>
        <v>0.40555999999999504</v>
      </c>
    </row>
    <row r="95" spans="1:17">
      <c r="A95" s="33" t="s">
        <v>137</v>
      </c>
      <c r="B95" s="196">
        <f>PPCL_NG!I95+PPCL_Spot!I95+GT_NG!I95+GT_Spot!I95+Bawana_NG!I95+Bawana_RLNG!I95+Bawana_Spot!I95</f>
        <v>83.76</v>
      </c>
      <c r="C95" s="196">
        <f>PPCL_NG!P95+PPCL_Spot!P95+GT_NG!P95+GT_Spot!P95+Bawana_NG!P95+Bawana_RLNG!P95+Bawana_Spot!P95</f>
        <v>83.590005630232667</v>
      </c>
      <c r="D95" s="197">
        <f t="shared" si="6"/>
        <v>0.16999436976733762</v>
      </c>
      <c r="E95" s="196">
        <f>PPCL_NG!J95+PPCL_Spot!J95+GT_NG!J95+GT_Spot!J95+Bawana_NG!J95+Bawana_RLNG!J95+Bawana_Spot!J95</f>
        <v>48.43</v>
      </c>
      <c r="F95" s="196">
        <f>PPCL_NG!Q95+PPCL_Spot!Q95+GT_NG!Q95+GT_Spot!Q95+Bawana_NG!Q95+Bawana_RLNG!Q95+Bawana_Spot!Q95</f>
        <v>48.336799840880708</v>
      </c>
      <c r="G95" s="197">
        <f t="shared" si="7"/>
        <v>9.320015911929147E-2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5.8397298672464037</v>
      </c>
      <c r="J95" s="197">
        <f t="shared" si="8"/>
        <v>2.7013275359610844E-4</v>
      </c>
      <c r="K95" s="196">
        <f>PPCL_NG!L95+PPCL_Spot!L95+GT_NG!L95+GT_Spot!L95+Bawana_NG!L95+Bawana_RLNG!L95+Bawana_Spot!L95</f>
        <v>19.63</v>
      </c>
      <c r="L95" s="196">
        <f>PPCL_NG!S95+PPCL_Spot!S95+GT_NG!S95+GT_Spot!S95+Bawana_NG!S95+Bawana_RLNG!S95+Bawana_Spot!S95</f>
        <v>19.60929200240529</v>
      </c>
      <c r="M95" s="197">
        <f t="shared" si="9"/>
        <v>2.0707997594708871E-2</v>
      </c>
      <c r="N95" s="196">
        <f>PPCL_NG!M95+PPCL_Spot!M95+GT_NG!M95+GT_Spot!M95+Bawana_NG!M95+Bawana_RLNG!M95+Bawana_Spot!M95</f>
        <v>58.53</v>
      </c>
      <c r="O95" s="196">
        <f>PPCL_NG!T95+PPCL_Spot!T95+GT_NG!T95+GT_Spot!T95+Bawana_NG!T95+Bawana_RLNG!T95+Bawana_Spot!T95</f>
        <v>58.40861265923494</v>
      </c>
      <c r="P95" s="197">
        <f t="shared" si="10"/>
        <v>0.12138734076506097</v>
      </c>
      <c r="Q95" s="197">
        <f t="shared" si="11"/>
        <v>0.40555999999999504</v>
      </c>
    </row>
    <row r="96" spans="1:17">
      <c r="A96" s="33" t="s">
        <v>138</v>
      </c>
      <c r="B96" s="196">
        <f>PPCL_NG!I96+PPCL_Spot!I96+GT_NG!I96+GT_Spot!I96+Bawana_NG!I96+Bawana_RLNG!I96+Bawana_Spot!I96</f>
        <v>83.76</v>
      </c>
      <c r="C96" s="196">
        <f>PPCL_NG!P96+PPCL_Spot!P96+GT_NG!P96+GT_Spot!P96+Bawana_NG!P96+Bawana_RLNG!P96+Bawana_Spot!P96</f>
        <v>83.590005630232667</v>
      </c>
      <c r="D96" s="197">
        <f t="shared" si="6"/>
        <v>0.16999436976733762</v>
      </c>
      <c r="E96" s="196">
        <f>PPCL_NG!J96+PPCL_Spot!J96+GT_NG!J96+GT_Spot!J96+Bawana_NG!J96+Bawana_RLNG!J96+Bawana_Spot!J96</f>
        <v>48.43</v>
      </c>
      <c r="F96" s="196">
        <f>PPCL_NG!Q96+PPCL_Spot!Q96+GT_NG!Q96+GT_Spot!Q96+Bawana_NG!Q96+Bawana_RLNG!Q96+Bawana_Spot!Q96</f>
        <v>48.336799840880708</v>
      </c>
      <c r="G96" s="197">
        <f t="shared" si="7"/>
        <v>9.320015911929147E-2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5.8397298672464037</v>
      </c>
      <c r="J96" s="197">
        <f t="shared" si="8"/>
        <v>2.7013275359610844E-4</v>
      </c>
      <c r="K96" s="196">
        <f>PPCL_NG!L96+PPCL_Spot!L96+GT_NG!L96+GT_Spot!L96+Bawana_NG!L96+Bawana_RLNG!L96+Bawana_Spot!L96</f>
        <v>19.63</v>
      </c>
      <c r="L96" s="196">
        <f>PPCL_NG!S96+PPCL_Spot!S96+GT_NG!S96+GT_Spot!S96+Bawana_NG!S96+Bawana_RLNG!S96+Bawana_Spot!S96</f>
        <v>19.60929200240529</v>
      </c>
      <c r="M96" s="197">
        <f t="shared" si="9"/>
        <v>2.0707997594708871E-2</v>
      </c>
      <c r="N96" s="196">
        <f>PPCL_NG!M96+PPCL_Spot!M96+GT_NG!M96+GT_Spot!M96+Bawana_NG!M96+Bawana_RLNG!M96+Bawana_Spot!M96</f>
        <v>58.53</v>
      </c>
      <c r="O96" s="196">
        <f>PPCL_NG!T96+PPCL_Spot!T96+GT_NG!T96+GT_Spot!T96+Bawana_NG!T96+Bawana_RLNG!T96+Bawana_Spot!T96</f>
        <v>58.40861265923494</v>
      </c>
      <c r="P96" s="197">
        <f t="shared" si="10"/>
        <v>0.12138734076506097</v>
      </c>
      <c r="Q96" s="197">
        <f t="shared" si="11"/>
        <v>0.40555999999999504</v>
      </c>
    </row>
    <row r="97" spans="1:17">
      <c r="A97" s="33" t="s">
        <v>139</v>
      </c>
      <c r="B97" s="196">
        <f>PPCL_NG!I97+PPCL_Spot!I97+GT_NG!I97+GT_Spot!I97+Bawana_NG!I97+Bawana_RLNG!I97+Bawana_Spot!I97</f>
        <v>83.76</v>
      </c>
      <c r="C97" s="196">
        <f>PPCL_NG!P97+PPCL_Spot!P97+GT_NG!P97+GT_Spot!P97+Bawana_NG!P97+Bawana_RLNG!P97+Bawana_Spot!P97</f>
        <v>83.590005630232667</v>
      </c>
      <c r="D97" s="197">
        <f t="shared" si="6"/>
        <v>0.16999436976733762</v>
      </c>
      <c r="E97" s="196">
        <f>PPCL_NG!J97+PPCL_Spot!J97+GT_NG!J97+GT_Spot!J97+Bawana_NG!J97+Bawana_RLNG!J97+Bawana_Spot!J97</f>
        <v>48.43</v>
      </c>
      <c r="F97" s="196">
        <f>PPCL_NG!Q97+PPCL_Spot!Q97+GT_NG!Q97+GT_Spot!Q97+Bawana_NG!Q97+Bawana_RLNG!Q97+Bawana_Spot!Q97</f>
        <v>48.336799840880708</v>
      </c>
      <c r="G97" s="197">
        <f t="shared" si="7"/>
        <v>9.320015911929147E-2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5.8397298672464037</v>
      </c>
      <c r="J97" s="197">
        <f t="shared" si="8"/>
        <v>2.7013275359610844E-4</v>
      </c>
      <c r="K97" s="196">
        <f>PPCL_NG!L97+PPCL_Spot!L97+GT_NG!L97+GT_Spot!L97+Bawana_NG!L97+Bawana_RLNG!L97+Bawana_Spot!L97</f>
        <v>19.63</v>
      </c>
      <c r="L97" s="196">
        <f>PPCL_NG!S97+PPCL_Spot!S97+GT_NG!S97+GT_Spot!S97+Bawana_NG!S97+Bawana_RLNG!S97+Bawana_Spot!S97</f>
        <v>19.60929200240529</v>
      </c>
      <c r="M97" s="197">
        <f t="shared" si="9"/>
        <v>2.0707997594708871E-2</v>
      </c>
      <c r="N97" s="196">
        <f>PPCL_NG!M97+PPCL_Spot!M97+GT_NG!M97+GT_Spot!M97+Bawana_NG!M97+Bawana_RLNG!M97+Bawana_Spot!M97</f>
        <v>58.53</v>
      </c>
      <c r="O97" s="196">
        <f>PPCL_NG!T97+PPCL_Spot!T97+GT_NG!T97+GT_Spot!T97+Bawana_NG!T97+Bawana_RLNG!T97+Bawana_Spot!T97</f>
        <v>58.40861265923494</v>
      </c>
      <c r="P97" s="197">
        <f t="shared" si="10"/>
        <v>0.12138734076506097</v>
      </c>
      <c r="Q97" s="197">
        <f t="shared" si="11"/>
        <v>0.40555999999999504</v>
      </c>
    </row>
    <row r="98" spans="1:17">
      <c r="A98" s="33" t="s">
        <v>140</v>
      </c>
      <c r="B98" s="196">
        <f>PPCL_NG!I98+PPCL_Spot!I98+GT_NG!I98+GT_Spot!I98+Bawana_NG!I98+Bawana_RLNG!I98+Bawana_Spot!I98</f>
        <v>83.76</v>
      </c>
      <c r="C98" s="196">
        <f>PPCL_NG!P98+PPCL_Spot!P98+GT_NG!P98+GT_Spot!P98+Bawana_NG!P98+Bawana_RLNG!P98+Bawana_Spot!P98</f>
        <v>83.590005630232667</v>
      </c>
      <c r="D98" s="197">
        <f t="shared" si="6"/>
        <v>0.16999436976733762</v>
      </c>
      <c r="E98" s="196">
        <f>PPCL_NG!J98+PPCL_Spot!J98+GT_NG!J98+GT_Spot!J98+Bawana_NG!J98+Bawana_RLNG!J98+Bawana_Spot!J98</f>
        <v>48.43</v>
      </c>
      <c r="F98" s="196">
        <f>PPCL_NG!Q98+PPCL_Spot!Q98+GT_NG!Q98+GT_Spot!Q98+Bawana_NG!Q98+Bawana_RLNG!Q98+Bawana_Spot!Q98</f>
        <v>48.336799840880708</v>
      </c>
      <c r="G98" s="197">
        <f t="shared" si="7"/>
        <v>9.320015911929147E-2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5.8397298672464037</v>
      </c>
      <c r="J98" s="197">
        <f t="shared" si="8"/>
        <v>2.7013275359610844E-4</v>
      </c>
      <c r="K98" s="196">
        <f>PPCL_NG!L98+PPCL_Spot!L98+GT_NG!L98+GT_Spot!L98+Bawana_NG!L98+Bawana_RLNG!L98+Bawana_Spot!L98</f>
        <v>19.63</v>
      </c>
      <c r="L98" s="196">
        <f>PPCL_NG!S98+PPCL_Spot!S98+GT_NG!S98+GT_Spot!S98+Bawana_NG!S98+Bawana_RLNG!S98+Bawana_Spot!S98</f>
        <v>19.60929200240529</v>
      </c>
      <c r="M98" s="197">
        <f t="shared" si="9"/>
        <v>2.0707997594708871E-2</v>
      </c>
      <c r="N98" s="196">
        <f>PPCL_NG!M98+PPCL_Spot!M98+GT_NG!M98+GT_Spot!M98+Bawana_NG!M98+Bawana_RLNG!M98+Bawana_Spot!M98</f>
        <v>58.53</v>
      </c>
      <c r="O98" s="196">
        <f>PPCL_NG!T98+PPCL_Spot!T98+GT_NG!T98+GT_Spot!T98+Bawana_NG!T98+Bawana_RLNG!T98+Bawana_Spot!T98</f>
        <v>58.40861265923494</v>
      </c>
      <c r="P98" s="197">
        <f t="shared" si="10"/>
        <v>0.12138734076506097</v>
      </c>
      <c r="Q98" s="197">
        <f t="shared" si="11"/>
        <v>0.40555999999999504</v>
      </c>
    </row>
    <row r="99" spans="1:17">
      <c r="A99" s="33" t="s">
        <v>324</v>
      </c>
      <c r="B99" s="196">
        <f>PPCL_NG!I99+PPCL_Spot!I99+GT_NG!I99+GT_Spot!I99+Bawana_NG!I99+Bawana_RLNG!I99+Bawana_Spot!I99</f>
        <v>2.0822800000000004</v>
      </c>
      <c r="C99" s="196">
        <f>PPCL_NG!P99+PPCL_Spot!P99+GT_NG!P99+GT_Spot!P99+Bawana_NG!P99+Bawana_RLNG!P99+Bawana_Spot!P99</f>
        <v>2.0782248136554347</v>
      </c>
      <c r="D99" s="197">
        <f t="shared" si="6"/>
        <v>4.0551863445656977E-3</v>
      </c>
      <c r="E99" s="196">
        <f>PPCL_NG!J99+PPCL_Spot!J99+GT_NG!J99+GT_Spot!J99+Bawana_NG!J99+Bawana_RLNG!J99+Bawana_Spot!J99</f>
        <v>1.1656500000000019</v>
      </c>
      <c r="F99" s="196">
        <f>PPCL_NG!Q99+PPCL_Spot!Q99+GT_NG!Q99+GT_Spot!Q99+Bawana_NG!Q99+Bawana_RLNG!Q99+Bawana_Spot!Q99</f>
        <v>1.1634287362468074</v>
      </c>
      <c r="G99" s="197">
        <f t="shared" si="7"/>
        <v>2.2212637531944246E-3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0.14015544373013425</v>
      </c>
      <c r="J99" s="197">
        <f t="shared" si="8"/>
        <v>4.5562698655632339E-6</v>
      </c>
      <c r="K99" s="196">
        <f>PPCL_NG!L99+PPCL_Spot!L99+GT_NG!L99+GT_Spot!L99+Bawana_NG!L99+Bawana_RLNG!L99+Bawana_Spot!L99</f>
        <v>0.46470000000000039</v>
      </c>
      <c r="L99" s="196">
        <f>PPCL_NG!S99+PPCL_Spot!S99+GT_NG!S99+GT_Spot!S99+Bawana_NG!S99+Bawana_RLNG!S99+Bawana_Spot!S99</f>
        <v>0.46420965091865779</v>
      </c>
      <c r="M99" s="197">
        <f t="shared" si="9"/>
        <v>4.9034908134260036E-4</v>
      </c>
      <c r="N99" s="196">
        <f>PPCL_NG!M99+PPCL_Spot!M99+GT_NG!M99+GT_Spot!M99+Bawana_NG!M99+Bawana_RLNG!M99+Bawana_Spot!M99</f>
        <v>1.4852849999999982</v>
      </c>
      <c r="O99" s="196">
        <f>PPCL_NG!T99+PPCL_Spot!T99+GT_NG!T99+GT_Spot!T99+Bawana_NG!T99+Bawana_RLNG!T99+Bawana_Spot!T99</f>
        <v>1.4823879154489663</v>
      </c>
      <c r="P99" s="197">
        <f t="shared" si="10"/>
        <v>2.897084551031881E-3</v>
      </c>
      <c r="Q99" s="197">
        <f t="shared" si="11"/>
        <v>9.6684400000001669E-3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45346</v>
      </c>
      <c r="B1" s="63" t="s">
        <v>196</v>
      </c>
      <c r="C1" s="204" t="s">
        <v>287</v>
      </c>
      <c r="D1" s="205"/>
      <c r="E1" s="205"/>
      <c r="F1" s="205"/>
      <c r="G1" s="205"/>
      <c r="H1" s="205"/>
      <c r="I1" s="205"/>
      <c r="J1" s="205"/>
      <c r="K1" s="206"/>
      <c r="L1" s="204" t="s">
        <v>286</v>
      </c>
      <c r="M1" s="207" t="s">
        <v>142</v>
      </c>
      <c r="O1" s="208" t="s">
        <v>288</v>
      </c>
      <c r="P1" s="208"/>
      <c r="Q1" s="208"/>
      <c r="R1" s="208"/>
      <c r="S1" s="208"/>
      <c r="U1" t="s">
        <v>292</v>
      </c>
      <c r="V1" s="209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4"/>
      <c r="M2" s="207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9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45346</v>
      </c>
      <c r="B1" s="210" t="s">
        <v>215</v>
      </c>
      <c r="C1" s="210"/>
      <c r="D1" s="19"/>
      <c r="E1" s="19"/>
      <c r="F1" s="19"/>
      <c r="G1" s="19"/>
      <c r="H1" s="19"/>
      <c r="I1" s="19"/>
      <c r="J1" s="204" t="s">
        <v>287</v>
      </c>
      <c r="K1" s="205"/>
      <c r="L1" s="205"/>
      <c r="M1" s="205"/>
      <c r="N1" s="205"/>
      <c r="O1" s="206"/>
      <c r="P1" s="204" t="s">
        <v>286</v>
      </c>
      <c r="Q1" s="207" t="s">
        <v>142</v>
      </c>
      <c r="S1" s="208" t="s">
        <v>288</v>
      </c>
      <c r="T1" s="208"/>
      <c r="U1" s="208"/>
      <c r="V1" s="208"/>
      <c r="W1" s="208"/>
      <c r="Y1" s="211" t="s">
        <v>361</v>
      </c>
      <c r="Z1" s="211"/>
      <c r="AA1" s="209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4"/>
      <c r="Q2" s="207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9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45346</v>
      </c>
      <c r="B1" s="210" t="s">
        <v>198</v>
      </c>
      <c r="C1" s="210"/>
      <c r="D1" s="212" t="s">
        <v>293</v>
      </c>
      <c r="E1" s="212"/>
      <c r="F1" s="212"/>
      <c r="G1" s="212"/>
      <c r="H1" s="212"/>
      <c r="I1" s="213"/>
      <c r="J1" s="204" t="s">
        <v>287</v>
      </c>
      <c r="K1" s="205"/>
      <c r="L1" s="205"/>
      <c r="M1" s="205"/>
      <c r="N1" s="205"/>
      <c r="O1" s="206"/>
      <c r="P1" s="204"/>
      <c r="Q1" s="207" t="s">
        <v>142</v>
      </c>
      <c r="S1" s="208" t="s">
        <v>288</v>
      </c>
      <c r="T1" s="208"/>
      <c r="U1" s="208"/>
      <c r="V1" s="208"/>
      <c r="W1" s="208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4"/>
      <c r="Q2" s="207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2024-02-28T08:06:47Z</dcterms:modified>
</cp:coreProperties>
</file>